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ntory_MasterTable" sheetId="1" state="visible" r:id="rId3"/>
    <sheet name="Final_Computations_Invento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<sst xmlns="http://schemas.openxmlformats.org/spreadsheetml/2006/main" count="5117" uniqueCount="123">
  <si>
    <t xml:space="preserve">Inventory Tracking System (Sample Data Set)</t>
  </si>
  <si>
    <t xml:space="preserve">STOCK IN</t>
  </si>
  <si>
    <t xml:space="preserve">STOCK OUT</t>
  </si>
  <si>
    <t xml:space="preserve">STOCK BALANCE</t>
  </si>
  <si>
    <t xml:space="preserve">Date</t>
  </si>
  <si>
    <t xml:space="preserve">SKU</t>
  </si>
  <si>
    <t xml:space="preserve">Item Name</t>
  </si>
  <si>
    <t xml:space="preserve">Unit</t>
  </si>
  <si>
    <t xml:space="preserve">Opening Inventory</t>
  </si>
  <si>
    <t xml:space="preserve">Stock Resupply</t>
  </si>
  <si>
    <t xml:space="preserve">Closing Inventory</t>
  </si>
  <si>
    <t xml:space="preserve">Units Wasted</t>
  </si>
  <si>
    <t xml:space="preserve">Waste Cost</t>
  </si>
  <si>
    <t xml:space="preserve">Usage</t>
  </si>
  <si>
    <t xml:space="preserve">Unit Cost</t>
  </si>
  <si>
    <t xml:space="preserve">Daily COGS</t>
  </si>
  <si>
    <t xml:space="preserve">Category</t>
  </si>
  <si>
    <t xml:space="preserve">ESP-001</t>
  </si>
  <si>
    <t xml:space="preserve">Espresso Blend</t>
  </si>
  <si>
    <t xml:space="preserve">each</t>
  </si>
  <si>
    <t xml:space="preserve">Coffee / Base</t>
  </si>
  <si>
    <t xml:space="preserve">DRK-001</t>
  </si>
  <si>
    <t xml:space="preserve">Dark Roast Blend</t>
  </si>
  <si>
    <t xml:space="preserve">DCF-001</t>
  </si>
  <si>
    <t xml:space="preserve">Decaf Blend</t>
  </si>
  <si>
    <t xml:space="preserve">WML-001</t>
  </si>
  <si>
    <t xml:space="preserve">Whole Milk</t>
  </si>
  <si>
    <t xml:space="preserve">Beverage / Milks</t>
  </si>
  <si>
    <t xml:space="preserve">OAT-001</t>
  </si>
  <si>
    <t xml:space="preserve">Oat Milk</t>
  </si>
  <si>
    <t xml:space="preserve">ALM-001</t>
  </si>
  <si>
    <t xml:space="preserve">Almond Milk</t>
  </si>
  <si>
    <t xml:space="preserve">HVY-001</t>
  </si>
  <si>
    <t xml:space="preserve">Heavy Cream</t>
  </si>
  <si>
    <t xml:space="preserve">HNH-001</t>
  </si>
  <si>
    <t xml:space="preserve">Half &amp; Half</t>
  </si>
  <si>
    <t xml:space="preserve">WPC-001</t>
  </si>
  <si>
    <t xml:space="preserve">Whipped Cream</t>
  </si>
  <si>
    <t xml:space="preserve">CHA-001</t>
  </si>
  <si>
    <t xml:space="preserve">Chai Concentrate</t>
  </si>
  <si>
    <t xml:space="preserve">Tea / Specialty</t>
  </si>
  <si>
    <t xml:space="preserve">MAT-001</t>
  </si>
  <si>
    <t xml:space="preserve">Matcha Powder</t>
  </si>
  <si>
    <t xml:space="preserve">EGT-001</t>
  </si>
  <si>
    <t xml:space="preserve">Earl Grey Tea</t>
  </si>
  <si>
    <t xml:space="preserve">HBT-001</t>
  </si>
  <si>
    <t xml:space="preserve">Hibiscus Tea</t>
  </si>
  <si>
    <t xml:space="preserve">MOX-001</t>
  </si>
  <si>
    <t xml:space="preserve">Sparkling Water</t>
  </si>
  <si>
    <t xml:space="preserve">Beverage / Water</t>
  </si>
  <si>
    <t xml:space="preserve">RDB-001</t>
  </si>
  <si>
    <t xml:space="preserve">Energy Drink</t>
  </si>
  <si>
    <t xml:space="preserve">Beverage / Energy</t>
  </si>
  <si>
    <t xml:space="preserve">LMP-001</t>
  </si>
  <si>
    <t xml:space="preserve">Lemonade Powder</t>
  </si>
  <si>
    <t xml:space="preserve">Beverage / Smoothie</t>
  </si>
  <si>
    <t xml:space="preserve">VNS-001</t>
  </si>
  <si>
    <t xml:space="preserve">Vanilla Syrup</t>
  </si>
  <si>
    <t xml:space="preserve">Syrups / Sweeteners</t>
  </si>
  <si>
    <t xml:space="preserve">CRS-001</t>
  </si>
  <si>
    <t xml:space="preserve">Caramel Sauce</t>
  </si>
  <si>
    <t xml:space="preserve">CCS-001</t>
  </si>
  <si>
    <t xml:space="preserve">Chocolate Sauce</t>
  </si>
  <si>
    <t xml:space="preserve">HNY-001</t>
  </si>
  <si>
    <t xml:space="preserve">Honey</t>
  </si>
  <si>
    <t xml:space="preserve">MPS-001</t>
  </si>
  <si>
    <t xml:space="preserve">Maple Syrup</t>
  </si>
  <si>
    <t xml:space="preserve">EGG-001</t>
  </si>
  <si>
    <t xml:space="preserve">Eggs</t>
  </si>
  <si>
    <t xml:space="preserve">Dairy / Proteins</t>
  </si>
  <si>
    <t xml:space="preserve">BUT-001</t>
  </si>
  <si>
    <t xml:space="preserve">Butter</t>
  </si>
  <si>
    <t xml:space="preserve">CRM-001</t>
  </si>
  <si>
    <t xml:space="preserve">Cream Cheese</t>
  </si>
  <si>
    <t xml:space="preserve">GYG-001</t>
  </si>
  <si>
    <t xml:space="preserve">Greek Yogurt</t>
  </si>
  <si>
    <t xml:space="preserve">CRS2-001</t>
  </si>
  <si>
    <t xml:space="preserve">Croissants</t>
  </si>
  <si>
    <t xml:space="preserve">Bakery / Pastry</t>
  </si>
  <si>
    <t xml:space="preserve">MFN-001</t>
  </si>
  <si>
    <t xml:space="preserve">Muffins</t>
  </si>
  <si>
    <t xml:space="preserve">BGL-001</t>
  </si>
  <si>
    <t xml:space="preserve">Plain Bagel</t>
  </si>
  <si>
    <t xml:space="preserve">Bakery / Bread</t>
  </si>
  <si>
    <t xml:space="preserve">EBG-001</t>
  </si>
  <si>
    <t xml:space="preserve">Everything Bagel</t>
  </si>
  <si>
    <t xml:space="preserve">TOM-001</t>
  </si>
  <si>
    <t xml:space="preserve">Tomatoes</t>
  </si>
  <si>
    <t xml:space="preserve">Produce / Veggies</t>
  </si>
  <si>
    <t xml:space="preserve">ARG-001</t>
  </si>
  <si>
    <t xml:space="preserve">Arugula</t>
  </si>
  <si>
    <t xml:space="preserve">BAN-001</t>
  </si>
  <si>
    <t xml:space="preserve">Bananas</t>
  </si>
  <si>
    <t xml:space="preserve">Produce / Fruit</t>
  </si>
  <si>
    <t xml:space="preserve">STW-001</t>
  </si>
  <si>
    <t xml:space="preserve">Strawberries</t>
  </si>
  <si>
    <t xml:space="preserve">HAM-001</t>
  </si>
  <si>
    <t xml:space="preserve">Ham</t>
  </si>
  <si>
    <t xml:space="preserve">Protein / Meat</t>
  </si>
  <si>
    <t xml:space="preserve">SAL-001</t>
  </si>
  <si>
    <t xml:space="preserve">Salmon</t>
  </si>
  <si>
    <t xml:space="preserve">CHK-001</t>
  </si>
  <si>
    <t xml:space="preserve">Chicken</t>
  </si>
  <si>
    <t xml:space="preserve">MST-001</t>
  </si>
  <si>
    <t xml:space="preserve">Mustard</t>
  </si>
  <si>
    <t xml:space="preserve">Condiments / Sauce</t>
  </si>
  <si>
    <t xml:space="preserve">PST-001</t>
  </si>
  <si>
    <t xml:space="preserve">Pesto</t>
  </si>
  <si>
    <t xml:space="preserve">FLR-001</t>
  </si>
  <si>
    <t xml:space="preserve">All-Purpose Flour</t>
  </si>
  <si>
    <t xml:space="preserve">Baking / Dry Goods</t>
  </si>
  <si>
    <t xml:space="preserve">SGR-001</t>
  </si>
  <si>
    <t xml:space="preserve">White Sugar</t>
  </si>
  <si>
    <t xml:space="preserve">Inventory Tracking System (Sample Data Set) — Demand &amp; Safety Stock Analysis</t>
  </si>
  <si>
    <t xml:space="preserve">Avg Daily Usage</t>
  </si>
  <si>
    <t xml:space="preserve">Std Deviation</t>
  </si>
  <si>
    <t xml:space="preserve">Service Level (Z)</t>
  </si>
  <si>
    <t xml:space="preserve">Lead Time (days)</t>
  </si>
  <si>
    <t xml:space="preserve">Projected Demand</t>
  </si>
  <si>
    <t xml:space="preserve">Safety Stock</t>
  </si>
  <si>
    <t xml:space="preserve">Reorder Point</t>
  </si>
  <si>
    <t xml:space="preserve">Current Inventory</t>
  </si>
  <si>
    <t xml:space="preserve">Recommended Order Qty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</si>
</sst>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yyyy\-mm\-dd"/>
    <numFmt numFmtId="166" formatCode="#,##0.00"/>
    <numFmt numFmtId="167" formatCode="\$#,##0.00"/>
    <numFmt numFmtId="168" formatCode="#,##0.000000"/>
    <numFmt numFmtId="169" formatCode="0.00"/>
    <numFmt numFmtId="170" formatCode="0"/>
    <numFmt numFmtId="171" formatCode="#,##0.000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6E4F0"/>
        <bgColor rgb="FFE2EFDA"/>
      </patternFill>
    </fill>
    <fill>
      <patternFill patternType="solid">
        <fgColor rgb="FFFCE4D6"/>
        <bgColor rgb="FFE2EFDA"/>
      </patternFill>
    </fill>
    <fill>
      <patternFill patternType="solid">
        <fgColor rgb="FFE2EFDA"/>
        <bgColor rgb="FFD6E4F0"/>
      </patternFill>
    </fill>
    <fill>
      <patternFill patternType="solid">
        <fgColor rgb="FF2E75B6"/>
        <bgColor rgb="FF0066CC"/>
      </patternFill>
    </fill>
    <fill>
      <patternFill patternType="solid">
        <fgColor rgb="FFF2F7FB"/>
        <bgColor rgb="FFFFFFFF"/>
      </patternFill>
    </fill>
    <fill>
      <patternFill patternType="solid">
        <fgColor rgb="FFFFFFFF"/>
        <bgColor rgb="FFF2F7F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7FB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2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0"/>
    <col collapsed="false" customWidth="true" hidden="false" outlineLevel="0" max="3" min="3" style="1" width="18"/>
    <col collapsed="false" customWidth="true" hidden="false" outlineLevel="0" max="4" min="4" style="1" width="6"/>
    <col collapsed="false" customWidth="true" hidden="false" outlineLevel="0" max="5" min="5" style="1" width="16"/>
    <col collapsed="false" customWidth="true" hidden="false" outlineLevel="0" max="6" min="6" style="1" width="14"/>
    <col collapsed="false" customWidth="true" hidden="false" outlineLevel="0" max="7" min="7" style="1" width="12"/>
    <col collapsed="false" customWidth="true" hidden="false" outlineLevel="0" max="8" min="8" style="1" width="10"/>
    <col collapsed="false" customWidth="true" hidden="false" outlineLevel="0" max="9" min="9" style="1" width="18"/>
    <col collapsed="false" customWidth="true" hidden="false" outlineLevel="0" max="10" min="10" style="1" width="6"/>
    <col collapsed="false" customWidth="true" hidden="false" outlineLevel="0" max="11" min="11" style="1" width="16"/>
    <col collapsed="false" customWidth="true" hidden="false" outlineLevel="0" max="12" min="12" style="1" width="10"/>
    <col collapsed="false" customWidth="true" hidden="false" outlineLevel="0" max="13" min="13" style="1" width="18"/>
    <col collapsed="false" customWidth="true" hidden="false" outlineLevel="0" max="14" min="14" style="1" width="6"/>
    <col collapsed="false" customWidth="true" hidden="false" outlineLevel="0" max="15" min="15" style="1" width="12"/>
    <col collapsed="false" customWidth="true" hidden="false" outlineLevel="0" max="16" min="16" style="1" width="10"/>
    <col collapsed="false" customWidth="true" hidden="false" outlineLevel="0" max="17" min="17" style="1" width="8"/>
    <col collapsed="false" customWidth="true" hidden="false" outlineLevel="0" max="19" min="18" style="1" width="10"/>
    <col collapsed="false" customWidth="true" hidden="false" outlineLevel="0" max="20" min="20" style="1" width="18"/>
  </cols>
  <sheetData>
    <row r="1" customFormat="false" ht="21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  <c r="G2" s="4" t="s">
        <v>2</v>
      </c>
      <c r="H2" s="4"/>
      <c r="I2" s="4"/>
      <c r="J2" s="4"/>
      <c r="K2" s="4"/>
      <c r="L2" s="5" t="s">
        <v>3</v>
      </c>
      <c r="M2" s="5"/>
      <c r="N2" s="5"/>
      <c r="O2" s="5"/>
      <c r="P2" s="5"/>
      <c r="Q2" s="5"/>
      <c r="R2" s="5"/>
      <c r="S2" s="5"/>
      <c r="T2" s="5"/>
    </row>
    <row r="3" customFormat="false" ht="30" hidden="false" customHeight="tru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10</v>
      </c>
      <c r="L3" s="6" t="s">
        <v>5</v>
      </c>
      <c r="M3" s="6" t="s">
        <v>6</v>
      </c>
      <c r="N3" s="6" t="s">
        <v>7</v>
      </c>
      <c r="O3" s="6" t="s">
        <v>11</v>
      </c>
      <c r="P3" s="6" t="s">
        <v>12</v>
      </c>
      <c r="Q3" s="6" t="s">
        <v>13</v>
      </c>
      <c r="R3" s="6" t="s">
        <v>14</v>
      </c>
      <c r="S3" s="6" t="s">
        <v>15</v>
      </c>
      <c r="T3" s="6" t="s">
        <v>16</v>
      </c>
    </row>
    <row r="4" customFormat="false" ht="15" hidden="false" customHeight="true" outlineLevel="0" collapsed="false">
      <c r="A4" s="7" t="n">
        <v>45658</v>
      </c>
      <c r="B4" s="8" t="s">
        <v>17</v>
      </c>
      <c r="C4" s="8" t="s">
        <v>18</v>
      </c>
      <c r="D4" s="9" t="s">
        <v>19</v>
      </c>
      <c r="E4" s="10" t="n">
        <v>0.8</v>
      </c>
      <c r="F4" s="10"/>
      <c r="G4" s="7" t="n">
        <f aca="false">A4</f>
        <v>45658</v>
      </c>
      <c r="H4" s="8" t="str">
        <f aca="false">B4</f>
        <v>ESP-001</v>
      </c>
      <c r="I4" s="8" t="str">
        <f aca="false">C4</f>
        <v>Espresso Blend</v>
      </c>
      <c r="J4" s="9" t="str">
        <f aca="false">D4</f>
        <v>each</v>
      </c>
      <c r="K4" s="10" t="n">
        <v>0.7</v>
      </c>
      <c r="L4" s="8" t="str">
        <f aca="false">B4</f>
        <v>ESP-001</v>
      </c>
      <c r="M4" s="8" t="str">
        <f aca="false">C4</f>
        <v>Espresso Blend</v>
      </c>
      <c r="N4" s="9" t="str">
        <f aca="false">D4</f>
        <v>each</v>
      </c>
      <c r="O4" s="10" t="n">
        <v>0</v>
      </c>
      <c r="P4" s="11" t="n">
        <f aca="false">O4*R4</f>
        <v>0</v>
      </c>
      <c r="Q4" s="10" t="n">
        <f aca="false">E4+IF(ISBLANK(F4),0,F4)-K4</f>
        <v>0.1</v>
      </c>
      <c r="R4" s="11" t="n">
        <v>118</v>
      </c>
      <c r="S4" s="11" t="n">
        <f aca="false">Q4*R4</f>
        <v>11.8</v>
      </c>
      <c r="T4" s="8" t="s">
        <v>20</v>
      </c>
    </row>
    <row r="5" customFormat="false" ht="15" hidden="false" customHeight="true" outlineLevel="0" collapsed="false">
      <c r="A5" s="12" t="n">
        <v>45659</v>
      </c>
      <c r="B5" s="13" t="s">
        <v>17</v>
      </c>
      <c r="C5" s="13" t="s">
        <v>18</v>
      </c>
      <c r="D5" s="14" t="s">
        <v>19</v>
      </c>
      <c r="E5" s="15" t="n">
        <v>0.7</v>
      </c>
      <c r="F5" s="15"/>
      <c r="G5" s="12" t="n">
        <f aca="false">A5</f>
        <v>45659</v>
      </c>
      <c r="H5" s="13" t="str">
        <f aca="false">B5</f>
        <v>ESP-001</v>
      </c>
      <c r="I5" s="13" t="str">
        <f aca="false">C5</f>
        <v>Espresso Blend</v>
      </c>
      <c r="J5" s="14" t="str">
        <f aca="false">D5</f>
        <v>each</v>
      </c>
      <c r="K5" s="15" t="n">
        <v>0.61</v>
      </c>
      <c r="L5" s="13" t="str">
        <f aca="false">B5</f>
        <v>ESP-001</v>
      </c>
      <c r="M5" s="13" t="str">
        <f aca="false">C5</f>
        <v>Espresso Blend</v>
      </c>
      <c r="N5" s="14" t="str">
        <f aca="false">D5</f>
        <v>each</v>
      </c>
      <c r="O5" s="15" t="n">
        <v>0</v>
      </c>
      <c r="P5" s="16" t="n">
        <f aca="false">O5*R5</f>
        <v>0</v>
      </c>
      <c r="Q5" s="15" t="n">
        <f aca="false">E5+IF(ISBLANK(F5),0,F5)-K5</f>
        <v>0.09</v>
      </c>
      <c r="R5" s="16" t="n">
        <v>118</v>
      </c>
      <c r="S5" s="16" t="n">
        <f aca="false">Q5*R5</f>
        <v>10.62</v>
      </c>
      <c r="T5" s="13" t="s">
        <v>20</v>
      </c>
    </row>
    <row r="6" customFormat="false" ht="15" hidden="false" customHeight="true" outlineLevel="0" collapsed="false">
      <c r="A6" s="7" t="n">
        <v>45660</v>
      </c>
      <c r="B6" s="8" t="s">
        <v>17</v>
      </c>
      <c r="C6" s="8" t="s">
        <v>18</v>
      </c>
      <c r="D6" s="9" t="s">
        <v>19</v>
      </c>
      <c r="E6" s="10" t="n">
        <v>0.61</v>
      </c>
      <c r="F6" s="10"/>
      <c r="G6" s="7" t="n">
        <f aca="false">A6</f>
        <v>45660</v>
      </c>
      <c r="H6" s="8" t="str">
        <f aca="false">B6</f>
        <v>ESP-001</v>
      </c>
      <c r="I6" s="8" t="str">
        <f aca="false">C6</f>
        <v>Espresso Blend</v>
      </c>
      <c r="J6" s="9" t="str">
        <f aca="false">D6</f>
        <v>each</v>
      </c>
      <c r="K6" s="10" t="n">
        <v>0.51</v>
      </c>
      <c r="L6" s="8" t="str">
        <f aca="false">B6</f>
        <v>ESP-001</v>
      </c>
      <c r="M6" s="8" t="str">
        <f aca="false">C6</f>
        <v>Espresso Blend</v>
      </c>
      <c r="N6" s="9" t="str">
        <f aca="false">D6</f>
        <v>each</v>
      </c>
      <c r="O6" s="10" t="n">
        <v>0</v>
      </c>
      <c r="P6" s="11" t="n">
        <f aca="false">O6*R6</f>
        <v>0</v>
      </c>
      <c r="Q6" s="10" t="n">
        <f aca="false">E6+IF(ISBLANK(F6),0,F6)-K6</f>
        <v>0.1</v>
      </c>
      <c r="R6" s="11" t="n">
        <v>118</v>
      </c>
      <c r="S6" s="11" t="n">
        <f aca="false">Q6*R6</f>
        <v>11.8</v>
      </c>
      <c r="T6" s="8" t="s">
        <v>20</v>
      </c>
    </row>
    <row r="7" customFormat="false" ht="15" hidden="false" customHeight="true" outlineLevel="0" collapsed="false">
      <c r="A7" s="12" t="n">
        <v>45661</v>
      </c>
      <c r="B7" s="13" t="s">
        <v>17</v>
      </c>
      <c r="C7" s="13" t="s">
        <v>18</v>
      </c>
      <c r="D7" s="14" t="s">
        <v>19</v>
      </c>
      <c r="E7" s="15" t="n">
        <v>0.51</v>
      </c>
      <c r="F7" s="15"/>
      <c r="G7" s="12" t="n">
        <f aca="false">A7</f>
        <v>45661</v>
      </c>
      <c r="H7" s="13" t="str">
        <f aca="false">B7</f>
        <v>ESP-001</v>
      </c>
      <c r="I7" s="13" t="str">
        <f aca="false">C7</f>
        <v>Espresso Blend</v>
      </c>
      <c r="J7" s="14" t="str">
        <f aca="false">D7</f>
        <v>each</v>
      </c>
      <c r="K7" s="15" t="n">
        <v>0.28</v>
      </c>
      <c r="L7" s="13" t="str">
        <f aca="false">B7</f>
        <v>ESP-001</v>
      </c>
      <c r="M7" s="13" t="str">
        <f aca="false">C7</f>
        <v>Espresso Blend</v>
      </c>
      <c r="N7" s="14" t="str">
        <f aca="false">D7</f>
        <v>each</v>
      </c>
      <c r="O7" s="15" t="n">
        <v>0</v>
      </c>
      <c r="P7" s="16" t="n">
        <f aca="false">O7*R7</f>
        <v>0</v>
      </c>
      <c r="Q7" s="15" t="n">
        <f aca="false">E7+IF(ISBLANK(F7),0,F7)-K7</f>
        <v>0.23</v>
      </c>
      <c r="R7" s="16" t="n">
        <v>118</v>
      </c>
      <c r="S7" s="16" t="n">
        <f aca="false">Q7*R7</f>
        <v>27.14</v>
      </c>
      <c r="T7" s="13" t="s">
        <v>20</v>
      </c>
    </row>
    <row r="8" customFormat="false" ht="15" hidden="false" customHeight="true" outlineLevel="0" collapsed="false">
      <c r="A8" s="7" t="n">
        <v>45662</v>
      </c>
      <c r="B8" s="8" t="s">
        <v>17</v>
      </c>
      <c r="C8" s="8" t="s">
        <v>18</v>
      </c>
      <c r="D8" s="9" t="s">
        <v>19</v>
      </c>
      <c r="E8" s="10" t="n">
        <v>0.28</v>
      </c>
      <c r="F8" s="10" t="n">
        <v>1.2</v>
      </c>
      <c r="G8" s="7" t="n">
        <f aca="false">A8</f>
        <v>45662</v>
      </c>
      <c r="H8" s="8" t="str">
        <f aca="false">B8</f>
        <v>ESP-001</v>
      </c>
      <c r="I8" s="8" t="str">
        <f aca="false">C8</f>
        <v>Espresso Blend</v>
      </c>
      <c r="J8" s="9" t="str">
        <f aca="false">D8</f>
        <v>each</v>
      </c>
      <c r="K8" s="10" t="n">
        <v>1.38</v>
      </c>
      <c r="L8" s="8" t="str">
        <f aca="false">B8</f>
        <v>ESP-001</v>
      </c>
      <c r="M8" s="8" t="str">
        <f aca="false">C8</f>
        <v>Espresso Blend</v>
      </c>
      <c r="N8" s="9" t="str">
        <f aca="false">D8</f>
        <v>each</v>
      </c>
      <c r="O8" s="10" t="n">
        <v>0</v>
      </c>
      <c r="P8" s="11" t="n">
        <f aca="false">O8*R8</f>
        <v>0</v>
      </c>
      <c r="Q8" s="10" t="n">
        <f aca="false">E8+IF(ISBLANK(F8),0,F8)-K8</f>
        <v>0.1</v>
      </c>
      <c r="R8" s="11" t="n">
        <v>118</v>
      </c>
      <c r="S8" s="11" t="n">
        <f aca="false">Q8*R8</f>
        <v>11.8</v>
      </c>
      <c r="T8" s="8" t="s">
        <v>20</v>
      </c>
    </row>
    <row r="9" customFormat="false" ht="15" hidden="false" customHeight="true" outlineLevel="0" collapsed="false">
      <c r="A9" s="12" t="n">
        <v>45663</v>
      </c>
      <c r="B9" s="13" t="s">
        <v>17</v>
      </c>
      <c r="C9" s="13" t="s">
        <v>18</v>
      </c>
      <c r="D9" s="14" t="s">
        <v>19</v>
      </c>
      <c r="E9" s="15" t="n">
        <v>1.38</v>
      </c>
      <c r="F9" s="15"/>
      <c r="G9" s="12" t="n">
        <f aca="false">A9</f>
        <v>45663</v>
      </c>
      <c r="H9" s="13" t="str">
        <f aca="false">B9</f>
        <v>ESP-001</v>
      </c>
      <c r="I9" s="13" t="str">
        <f aca="false">C9</f>
        <v>Espresso Blend</v>
      </c>
      <c r="J9" s="14" t="str">
        <f aca="false">D9</f>
        <v>each</v>
      </c>
      <c r="K9" s="15" t="n">
        <v>1.38</v>
      </c>
      <c r="L9" s="13" t="str">
        <f aca="false">B9</f>
        <v>ESP-001</v>
      </c>
      <c r="M9" s="13" t="str">
        <f aca="false">C9</f>
        <v>Espresso Blend</v>
      </c>
      <c r="N9" s="14" t="str">
        <f aca="false">D9</f>
        <v>each</v>
      </c>
      <c r="O9" s="15" t="n">
        <v>0</v>
      </c>
      <c r="P9" s="16" t="n">
        <f aca="false">O9*R9</f>
        <v>0</v>
      </c>
      <c r="Q9" s="15" t="n">
        <f aca="false">E9+IF(ISBLANK(F9),0,F9)-K9</f>
        <v>0</v>
      </c>
      <c r="R9" s="16" t="n">
        <v>118</v>
      </c>
      <c r="S9" s="16" t="n">
        <f aca="false">Q9*R9</f>
        <v>0</v>
      </c>
      <c r="T9" s="13" t="s">
        <v>20</v>
      </c>
    </row>
    <row r="10" customFormat="false" ht="15" hidden="false" customHeight="true" outlineLevel="0" collapsed="false">
      <c r="A10" s="7" t="n">
        <v>45664</v>
      </c>
      <c r="B10" s="8" t="s">
        <v>17</v>
      </c>
      <c r="C10" s="8" t="s">
        <v>18</v>
      </c>
      <c r="D10" s="9" t="s">
        <v>19</v>
      </c>
      <c r="E10" s="10" t="n">
        <v>1.38</v>
      </c>
      <c r="F10" s="10"/>
      <c r="G10" s="7" t="n">
        <f aca="false">A10</f>
        <v>45664</v>
      </c>
      <c r="H10" s="8" t="str">
        <f aca="false">B10</f>
        <v>ESP-001</v>
      </c>
      <c r="I10" s="8" t="str">
        <f aca="false">C10</f>
        <v>Espresso Blend</v>
      </c>
      <c r="J10" s="9" t="str">
        <f aca="false">D10</f>
        <v>each</v>
      </c>
      <c r="K10" s="10" t="n">
        <v>1.21</v>
      </c>
      <c r="L10" s="8" t="str">
        <f aca="false">B10</f>
        <v>ESP-001</v>
      </c>
      <c r="M10" s="8" t="str">
        <f aca="false">C10</f>
        <v>Espresso Blend</v>
      </c>
      <c r="N10" s="9" t="str">
        <f aca="false">D10</f>
        <v>each</v>
      </c>
      <c r="O10" s="10" t="n">
        <v>0</v>
      </c>
      <c r="P10" s="11" t="n">
        <f aca="false">O10*R10</f>
        <v>0</v>
      </c>
      <c r="Q10" s="10" t="n">
        <f aca="false">E10+IF(ISBLANK(F10),0,F10)-K10</f>
        <v>0.17</v>
      </c>
      <c r="R10" s="11" t="n">
        <v>118</v>
      </c>
      <c r="S10" s="11" t="n">
        <f aca="false">Q10*R10</f>
        <v>20.06</v>
      </c>
      <c r="T10" s="8" t="s">
        <v>20</v>
      </c>
    </row>
    <row r="11" customFormat="false" ht="15" hidden="false" customHeight="true" outlineLevel="0" collapsed="false">
      <c r="A11" s="12" t="n">
        <v>45665</v>
      </c>
      <c r="B11" s="13" t="s">
        <v>17</v>
      </c>
      <c r="C11" s="13" t="s">
        <v>18</v>
      </c>
      <c r="D11" s="14" t="s">
        <v>19</v>
      </c>
      <c r="E11" s="15" t="n">
        <v>1.21</v>
      </c>
      <c r="F11" s="15"/>
      <c r="G11" s="12" t="n">
        <f aca="false">A11</f>
        <v>45665</v>
      </c>
      <c r="H11" s="13" t="str">
        <f aca="false">B11</f>
        <v>ESP-001</v>
      </c>
      <c r="I11" s="13" t="str">
        <f aca="false">C11</f>
        <v>Espresso Blend</v>
      </c>
      <c r="J11" s="14" t="str">
        <f aca="false">D11</f>
        <v>each</v>
      </c>
      <c r="K11" s="15" t="n">
        <v>1.13</v>
      </c>
      <c r="L11" s="13" t="str">
        <f aca="false">B11</f>
        <v>ESP-001</v>
      </c>
      <c r="M11" s="13" t="str">
        <f aca="false">C11</f>
        <v>Espresso Blend</v>
      </c>
      <c r="N11" s="14" t="str">
        <f aca="false">D11</f>
        <v>each</v>
      </c>
      <c r="O11" s="15" t="n">
        <v>0</v>
      </c>
      <c r="P11" s="16" t="n">
        <f aca="false">O11*R11</f>
        <v>0</v>
      </c>
      <c r="Q11" s="15" t="n">
        <f aca="false">E11+IF(ISBLANK(F11),0,F11)-K11</f>
        <v>0.0800000000000001</v>
      </c>
      <c r="R11" s="16" t="n">
        <v>118</v>
      </c>
      <c r="S11" s="16" t="n">
        <f aca="false">Q11*R11</f>
        <v>9.44000000000001</v>
      </c>
      <c r="T11" s="13" t="s">
        <v>20</v>
      </c>
    </row>
    <row r="12" customFormat="false" ht="15" hidden="false" customHeight="true" outlineLevel="0" collapsed="false">
      <c r="A12" s="7" t="n">
        <v>45666</v>
      </c>
      <c r="B12" s="8" t="s">
        <v>17</v>
      </c>
      <c r="C12" s="8" t="s">
        <v>18</v>
      </c>
      <c r="D12" s="9" t="s">
        <v>19</v>
      </c>
      <c r="E12" s="10" t="n">
        <v>1.13</v>
      </c>
      <c r="F12" s="10"/>
      <c r="G12" s="7" t="n">
        <f aca="false">A12</f>
        <v>45666</v>
      </c>
      <c r="H12" s="8" t="str">
        <f aca="false">B12</f>
        <v>ESP-001</v>
      </c>
      <c r="I12" s="8" t="str">
        <f aca="false">C12</f>
        <v>Espresso Blend</v>
      </c>
      <c r="J12" s="9" t="str">
        <f aca="false">D12</f>
        <v>each</v>
      </c>
      <c r="K12" s="10" t="n">
        <v>1.04</v>
      </c>
      <c r="L12" s="8" t="str">
        <f aca="false">B12</f>
        <v>ESP-001</v>
      </c>
      <c r="M12" s="8" t="str">
        <f aca="false">C12</f>
        <v>Espresso Blend</v>
      </c>
      <c r="N12" s="9" t="str">
        <f aca="false">D12</f>
        <v>each</v>
      </c>
      <c r="O12" s="10" t="n">
        <v>0</v>
      </c>
      <c r="P12" s="11" t="n">
        <f aca="false">O12*R12</f>
        <v>0</v>
      </c>
      <c r="Q12" s="10" t="n">
        <f aca="false">E12+IF(ISBLANK(F12),0,F12)-K12</f>
        <v>0.0899999999999999</v>
      </c>
      <c r="R12" s="11" t="n">
        <v>118</v>
      </c>
      <c r="S12" s="11" t="n">
        <f aca="false">Q12*R12</f>
        <v>10.62</v>
      </c>
      <c r="T12" s="8" t="s">
        <v>20</v>
      </c>
    </row>
    <row r="13" customFormat="false" ht="15" hidden="false" customHeight="true" outlineLevel="0" collapsed="false">
      <c r="A13" s="12" t="n">
        <v>45667</v>
      </c>
      <c r="B13" s="13" t="s">
        <v>17</v>
      </c>
      <c r="C13" s="13" t="s">
        <v>18</v>
      </c>
      <c r="D13" s="14" t="s">
        <v>19</v>
      </c>
      <c r="E13" s="15" t="n">
        <v>1.04</v>
      </c>
      <c r="F13" s="15"/>
      <c r="G13" s="12" t="n">
        <f aca="false">A13</f>
        <v>45667</v>
      </c>
      <c r="H13" s="13" t="str">
        <f aca="false">B13</f>
        <v>ESP-001</v>
      </c>
      <c r="I13" s="13" t="str">
        <f aca="false">C13</f>
        <v>Espresso Blend</v>
      </c>
      <c r="J13" s="14" t="str">
        <f aca="false">D13</f>
        <v>each</v>
      </c>
      <c r="K13" s="15" t="n">
        <v>0.9</v>
      </c>
      <c r="L13" s="13" t="str">
        <f aca="false">B13</f>
        <v>ESP-001</v>
      </c>
      <c r="M13" s="13" t="str">
        <f aca="false">C13</f>
        <v>Espresso Blend</v>
      </c>
      <c r="N13" s="14" t="str">
        <f aca="false">D13</f>
        <v>each</v>
      </c>
      <c r="O13" s="15" t="n">
        <v>0</v>
      </c>
      <c r="P13" s="16" t="n">
        <f aca="false">O13*R13</f>
        <v>0</v>
      </c>
      <c r="Q13" s="15" t="n">
        <f aca="false">E13+IF(ISBLANK(F13),0,F13)-K13</f>
        <v>0.14</v>
      </c>
      <c r="R13" s="16" t="n">
        <v>118</v>
      </c>
      <c r="S13" s="16" t="n">
        <f aca="false">Q13*R13</f>
        <v>16.52</v>
      </c>
      <c r="T13" s="13" t="s">
        <v>20</v>
      </c>
    </row>
    <row r="14" customFormat="false" ht="15" hidden="false" customHeight="true" outlineLevel="0" collapsed="false">
      <c r="A14" s="7" t="n">
        <v>45668</v>
      </c>
      <c r="B14" s="8" t="s">
        <v>17</v>
      </c>
      <c r="C14" s="8" t="s">
        <v>18</v>
      </c>
      <c r="D14" s="9" t="s">
        <v>19</v>
      </c>
      <c r="E14" s="10" t="n">
        <v>0.9</v>
      </c>
      <c r="F14" s="10"/>
      <c r="G14" s="7" t="n">
        <f aca="false">A14</f>
        <v>45668</v>
      </c>
      <c r="H14" s="8" t="str">
        <f aca="false">B14</f>
        <v>ESP-001</v>
      </c>
      <c r="I14" s="8" t="str">
        <f aca="false">C14</f>
        <v>Espresso Blend</v>
      </c>
      <c r="J14" s="9" t="str">
        <f aca="false">D14</f>
        <v>each</v>
      </c>
      <c r="K14" s="10" t="n">
        <v>0.75</v>
      </c>
      <c r="L14" s="8" t="str">
        <f aca="false">B14</f>
        <v>ESP-001</v>
      </c>
      <c r="M14" s="8" t="str">
        <f aca="false">C14</f>
        <v>Espresso Blend</v>
      </c>
      <c r="N14" s="9" t="str">
        <f aca="false">D14</f>
        <v>each</v>
      </c>
      <c r="O14" s="10" t="n">
        <v>0</v>
      </c>
      <c r="P14" s="11" t="n">
        <f aca="false">O14*R14</f>
        <v>0</v>
      </c>
      <c r="Q14" s="10" t="n">
        <f aca="false">E14+IF(ISBLANK(F14),0,F14)-K14</f>
        <v>0.15</v>
      </c>
      <c r="R14" s="11" t="n">
        <v>118</v>
      </c>
      <c r="S14" s="11" t="n">
        <f aca="false">Q14*R14</f>
        <v>17.7</v>
      </c>
      <c r="T14" s="8" t="s">
        <v>20</v>
      </c>
    </row>
    <row r="15" customFormat="false" ht="15" hidden="false" customHeight="true" outlineLevel="0" collapsed="false">
      <c r="A15" s="12" t="n">
        <v>45669</v>
      </c>
      <c r="B15" s="13" t="s">
        <v>17</v>
      </c>
      <c r="C15" s="13" t="s">
        <v>18</v>
      </c>
      <c r="D15" s="14" t="s">
        <v>19</v>
      </c>
      <c r="E15" s="15" t="n">
        <v>0.75</v>
      </c>
      <c r="F15" s="15"/>
      <c r="G15" s="12" t="n">
        <f aca="false">A15</f>
        <v>45669</v>
      </c>
      <c r="H15" s="13" t="str">
        <f aca="false">B15</f>
        <v>ESP-001</v>
      </c>
      <c r="I15" s="13" t="str">
        <f aca="false">C15</f>
        <v>Espresso Blend</v>
      </c>
      <c r="J15" s="14" t="str">
        <f aca="false">D15</f>
        <v>each</v>
      </c>
      <c r="K15" s="15" t="n">
        <v>0.46</v>
      </c>
      <c r="L15" s="13" t="str">
        <f aca="false">B15</f>
        <v>ESP-001</v>
      </c>
      <c r="M15" s="13" t="str">
        <f aca="false">C15</f>
        <v>Espresso Blend</v>
      </c>
      <c r="N15" s="14" t="str">
        <f aca="false">D15</f>
        <v>each</v>
      </c>
      <c r="O15" s="15" t="n">
        <v>0</v>
      </c>
      <c r="P15" s="16" t="n">
        <f aca="false">O15*R15</f>
        <v>0</v>
      </c>
      <c r="Q15" s="15" t="n">
        <f aca="false">E15+IF(ISBLANK(F15),0,F15)-K15</f>
        <v>0.29</v>
      </c>
      <c r="R15" s="16" t="n">
        <v>118</v>
      </c>
      <c r="S15" s="16" t="n">
        <f aca="false">Q15*R15</f>
        <v>34.22</v>
      </c>
      <c r="T15" s="13" t="s">
        <v>20</v>
      </c>
    </row>
    <row r="16" customFormat="false" ht="15" hidden="false" customHeight="true" outlineLevel="0" collapsed="false">
      <c r="A16" s="7" t="n">
        <v>45670</v>
      </c>
      <c r="B16" s="8" t="s">
        <v>17</v>
      </c>
      <c r="C16" s="8" t="s">
        <v>18</v>
      </c>
      <c r="D16" s="9" t="s">
        <v>19</v>
      </c>
      <c r="E16" s="10" t="n">
        <v>0.46</v>
      </c>
      <c r="F16" s="10"/>
      <c r="G16" s="7" t="n">
        <f aca="false">A16</f>
        <v>45670</v>
      </c>
      <c r="H16" s="8" t="str">
        <f aca="false">B16</f>
        <v>ESP-001</v>
      </c>
      <c r="I16" s="8" t="str">
        <f aca="false">C16</f>
        <v>Espresso Blend</v>
      </c>
      <c r="J16" s="9" t="str">
        <f aca="false">D16</f>
        <v>each</v>
      </c>
      <c r="K16" s="10" t="n">
        <v>0.24</v>
      </c>
      <c r="L16" s="8" t="str">
        <f aca="false">B16</f>
        <v>ESP-001</v>
      </c>
      <c r="M16" s="8" t="str">
        <f aca="false">C16</f>
        <v>Espresso Blend</v>
      </c>
      <c r="N16" s="9" t="str">
        <f aca="false">D16</f>
        <v>each</v>
      </c>
      <c r="O16" s="10" t="n">
        <v>0</v>
      </c>
      <c r="P16" s="11" t="n">
        <f aca="false">O16*R16</f>
        <v>0</v>
      </c>
      <c r="Q16" s="10" t="n">
        <f aca="false">E16+IF(ISBLANK(F16),0,F16)-K16</f>
        <v>0.22</v>
      </c>
      <c r="R16" s="11" t="n">
        <v>118</v>
      </c>
      <c r="S16" s="11" t="n">
        <f aca="false">Q16*R16</f>
        <v>25.96</v>
      </c>
      <c r="T16" s="8" t="s">
        <v>20</v>
      </c>
    </row>
    <row r="17" customFormat="false" ht="15" hidden="false" customHeight="true" outlineLevel="0" collapsed="false">
      <c r="A17" s="12" t="n">
        <v>45671</v>
      </c>
      <c r="B17" s="13" t="s">
        <v>17</v>
      </c>
      <c r="C17" s="13" t="s">
        <v>18</v>
      </c>
      <c r="D17" s="14" t="s">
        <v>19</v>
      </c>
      <c r="E17" s="15" t="n">
        <v>0.24</v>
      </c>
      <c r="F17" s="15" t="n">
        <v>1.2</v>
      </c>
      <c r="G17" s="12" t="n">
        <f aca="false">A17</f>
        <v>45671</v>
      </c>
      <c r="H17" s="13" t="str">
        <f aca="false">B17</f>
        <v>ESP-001</v>
      </c>
      <c r="I17" s="13" t="str">
        <f aca="false">C17</f>
        <v>Espresso Blend</v>
      </c>
      <c r="J17" s="14" t="str">
        <f aca="false">D17</f>
        <v>each</v>
      </c>
      <c r="K17" s="15" t="n">
        <v>1.3</v>
      </c>
      <c r="L17" s="13" t="str">
        <f aca="false">B17</f>
        <v>ESP-001</v>
      </c>
      <c r="M17" s="13" t="str">
        <f aca="false">C17</f>
        <v>Espresso Blend</v>
      </c>
      <c r="N17" s="14" t="str">
        <f aca="false">D17</f>
        <v>each</v>
      </c>
      <c r="O17" s="15" t="n">
        <v>0</v>
      </c>
      <c r="P17" s="16" t="n">
        <f aca="false">O17*R17</f>
        <v>0</v>
      </c>
      <c r="Q17" s="15" t="n">
        <f aca="false">E17+IF(ISBLANK(F17),0,F17)-K17</f>
        <v>0.14</v>
      </c>
      <c r="R17" s="16" t="n">
        <v>118</v>
      </c>
      <c r="S17" s="16" t="n">
        <f aca="false">Q17*R17</f>
        <v>16.52</v>
      </c>
      <c r="T17" s="13" t="s">
        <v>20</v>
      </c>
    </row>
    <row r="18" customFormat="false" ht="15" hidden="false" customHeight="true" outlineLevel="0" collapsed="false">
      <c r="A18" s="7" t="n">
        <v>45672</v>
      </c>
      <c r="B18" s="8" t="s">
        <v>17</v>
      </c>
      <c r="C18" s="8" t="s">
        <v>18</v>
      </c>
      <c r="D18" s="9" t="s">
        <v>19</v>
      </c>
      <c r="E18" s="10" t="n">
        <v>1.3</v>
      </c>
      <c r="F18" s="10"/>
      <c r="G18" s="7" t="n">
        <f aca="false">A18</f>
        <v>45672</v>
      </c>
      <c r="H18" s="8" t="str">
        <f aca="false">B18</f>
        <v>ESP-001</v>
      </c>
      <c r="I18" s="8" t="str">
        <f aca="false">C18</f>
        <v>Espresso Blend</v>
      </c>
      <c r="J18" s="9" t="str">
        <f aca="false">D18</f>
        <v>each</v>
      </c>
      <c r="K18" s="10" t="n">
        <v>1.29</v>
      </c>
      <c r="L18" s="8" t="str">
        <f aca="false">B18</f>
        <v>ESP-001</v>
      </c>
      <c r="M18" s="8" t="str">
        <f aca="false">C18</f>
        <v>Espresso Blend</v>
      </c>
      <c r="N18" s="9" t="str">
        <f aca="false">D18</f>
        <v>each</v>
      </c>
      <c r="O18" s="10" t="n">
        <v>0</v>
      </c>
      <c r="P18" s="11" t="n">
        <f aca="false">O18*R18</f>
        <v>0</v>
      </c>
      <c r="Q18" s="10" t="n">
        <f aca="false">E18+IF(ISBLANK(F18),0,F18)-K18</f>
        <v>0.01</v>
      </c>
      <c r="R18" s="11" t="n">
        <v>118</v>
      </c>
      <c r="S18" s="11" t="n">
        <f aca="false">Q18*R18</f>
        <v>1.18</v>
      </c>
      <c r="T18" s="8" t="s">
        <v>20</v>
      </c>
    </row>
    <row r="19" customFormat="false" ht="15" hidden="false" customHeight="true" outlineLevel="0" collapsed="false">
      <c r="A19" s="12" t="n">
        <v>45673</v>
      </c>
      <c r="B19" s="13" t="s">
        <v>17</v>
      </c>
      <c r="C19" s="13" t="s">
        <v>18</v>
      </c>
      <c r="D19" s="14" t="s">
        <v>19</v>
      </c>
      <c r="E19" s="15" t="n">
        <v>1.29</v>
      </c>
      <c r="F19" s="15"/>
      <c r="G19" s="12" t="n">
        <f aca="false">A19</f>
        <v>45673</v>
      </c>
      <c r="H19" s="13" t="str">
        <f aca="false">B19</f>
        <v>ESP-001</v>
      </c>
      <c r="I19" s="13" t="str">
        <f aca="false">C19</f>
        <v>Espresso Blend</v>
      </c>
      <c r="J19" s="14" t="str">
        <f aca="false">D19</f>
        <v>each</v>
      </c>
      <c r="K19" s="15" t="n">
        <v>1.29</v>
      </c>
      <c r="L19" s="13" t="str">
        <f aca="false">B19</f>
        <v>ESP-001</v>
      </c>
      <c r="M19" s="13" t="str">
        <f aca="false">C19</f>
        <v>Espresso Blend</v>
      </c>
      <c r="N19" s="14" t="str">
        <f aca="false">D19</f>
        <v>each</v>
      </c>
      <c r="O19" s="15" t="n">
        <v>0</v>
      </c>
      <c r="P19" s="16" t="n">
        <f aca="false">O19*R19</f>
        <v>0</v>
      </c>
      <c r="Q19" s="15" t="n">
        <f aca="false">E19+IF(ISBLANK(F19),0,F19)-K19</f>
        <v>0</v>
      </c>
      <c r="R19" s="16" t="n">
        <v>118</v>
      </c>
      <c r="S19" s="16" t="n">
        <f aca="false">Q19*R19</f>
        <v>0</v>
      </c>
      <c r="T19" s="13" t="s">
        <v>20</v>
      </c>
    </row>
    <row r="20" customFormat="false" ht="15" hidden="false" customHeight="true" outlineLevel="0" collapsed="false">
      <c r="A20" s="7" t="n">
        <v>45674</v>
      </c>
      <c r="B20" s="8" t="s">
        <v>17</v>
      </c>
      <c r="C20" s="8" t="s">
        <v>18</v>
      </c>
      <c r="D20" s="9" t="s">
        <v>19</v>
      </c>
      <c r="E20" s="10" t="n">
        <v>1.29</v>
      </c>
      <c r="F20" s="10"/>
      <c r="G20" s="7" t="n">
        <f aca="false">A20</f>
        <v>45674</v>
      </c>
      <c r="H20" s="8" t="str">
        <f aca="false">B20</f>
        <v>ESP-001</v>
      </c>
      <c r="I20" s="8" t="str">
        <f aca="false">C20</f>
        <v>Espresso Blend</v>
      </c>
      <c r="J20" s="9" t="str">
        <f aca="false">D20</f>
        <v>each</v>
      </c>
      <c r="K20" s="10" t="n">
        <v>1.13</v>
      </c>
      <c r="L20" s="8" t="str">
        <f aca="false">B20</f>
        <v>ESP-001</v>
      </c>
      <c r="M20" s="8" t="str">
        <f aca="false">C20</f>
        <v>Espresso Blend</v>
      </c>
      <c r="N20" s="9" t="str">
        <f aca="false">D20</f>
        <v>each</v>
      </c>
      <c r="O20" s="10" t="n">
        <v>0</v>
      </c>
      <c r="P20" s="11" t="n">
        <f aca="false">O20*R20</f>
        <v>0</v>
      </c>
      <c r="Q20" s="10" t="n">
        <f aca="false">E20+IF(ISBLANK(F20),0,F20)-K20</f>
        <v>0.16</v>
      </c>
      <c r="R20" s="11" t="n">
        <v>118</v>
      </c>
      <c r="S20" s="11" t="n">
        <f aca="false">Q20*R20</f>
        <v>18.88</v>
      </c>
      <c r="T20" s="8" t="s">
        <v>20</v>
      </c>
    </row>
    <row r="21" customFormat="false" ht="15" hidden="false" customHeight="true" outlineLevel="0" collapsed="false">
      <c r="A21" s="12" t="n">
        <v>45675</v>
      </c>
      <c r="B21" s="13" t="s">
        <v>17</v>
      </c>
      <c r="C21" s="13" t="s">
        <v>18</v>
      </c>
      <c r="D21" s="14" t="s">
        <v>19</v>
      </c>
      <c r="E21" s="15" t="n">
        <v>1.13</v>
      </c>
      <c r="F21" s="15"/>
      <c r="G21" s="12" t="n">
        <f aca="false">A21</f>
        <v>45675</v>
      </c>
      <c r="H21" s="13" t="str">
        <f aca="false">B21</f>
        <v>ESP-001</v>
      </c>
      <c r="I21" s="13" t="str">
        <f aca="false">C21</f>
        <v>Espresso Blend</v>
      </c>
      <c r="J21" s="14" t="str">
        <f aca="false">D21</f>
        <v>each</v>
      </c>
      <c r="K21" s="15" t="n">
        <v>0.81</v>
      </c>
      <c r="L21" s="13" t="str">
        <f aca="false">B21</f>
        <v>ESP-001</v>
      </c>
      <c r="M21" s="13" t="str">
        <f aca="false">C21</f>
        <v>Espresso Blend</v>
      </c>
      <c r="N21" s="14" t="str">
        <f aca="false">D21</f>
        <v>each</v>
      </c>
      <c r="O21" s="15" t="n">
        <v>0</v>
      </c>
      <c r="P21" s="16" t="n">
        <f aca="false">O21*R21</f>
        <v>0</v>
      </c>
      <c r="Q21" s="15" t="n">
        <f aca="false">E21+IF(ISBLANK(F21),0,F21)-K21</f>
        <v>0.32</v>
      </c>
      <c r="R21" s="16" t="n">
        <v>118</v>
      </c>
      <c r="S21" s="16" t="n">
        <f aca="false">Q21*R21</f>
        <v>37.76</v>
      </c>
      <c r="T21" s="13" t="s">
        <v>20</v>
      </c>
    </row>
    <row r="22" customFormat="false" ht="15" hidden="false" customHeight="true" outlineLevel="0" collapsed="false">
      <c r="A22" s="7" t="n">
        <v>45676</v>
      </c>
      <c r="B22" s="8" t="s">
        <v>17</v>
      </c>
      <c r="C22" s="8" t="s">
        <v>18</v>
      </c>
      <c r="D22" s="9" t="s">
        <v>19</v>
      </c>
      <c r="E22" s="10" t="n">
        <v>0.81</v>
      </c>
      <c r="F22" s="10"/>
      <c r="G22" s="7" t="n">
        <f aca="false">A22</f>
        <v>45676</v>
      </c>
      <c r="H22" s="8" t="str">
        <f aca="false">B22</f>
        <v>ESP-001</v>
      </c>
      <c r="I22" s="8" t="str">
        <f aca="false">C22</f>
        <v>Espresso Blend</v>
      </c>
      <c r="J22" s="9" t="str">
        <f aca="false">D22</f>
        <v>each</v>
      </c>
      <c r="K22" s="10" t="n">
        <v>0.68</v>
      </c>
      <c r="L22" s="8" t="str">
        <f aca="false">B22</f>
        <v>ESP-001</v>
      </c>
      <c r="M22" s="8" t="str">
        <f aca="false">C22</f>
        <v>Espresso Blend</v>
      </c>
      <c r="N22" s="9" t="str">
        <f aca="false">D22</f>
        <v>each</v>
      </c>
      <c r="O22" s="10" t="n">
        <v>0</v>
      </c>
      <c r="P22" s="11" t="n">
        <f aca="false">O22*R22</f>
        <v>0</v>
      </c>
      <c r="Q22" s="10" t="n">
        <f aca="false">E22+IF(ISBLANK(F22),0,F22)-K22</f>
        <v>0.13</v>
      </c>
      <c r="R22" s="11" t="n">
        <v>118</v>
      </c>
      <c r="S22" s="11" t="n">
        <f aca="false">Q22*R22</f>
        <v>15.34</v>
      </c>
      <c r="T22" s="8" t="s">
        <v>20</v>
      </c>
    </row>
    <row r="23" customFormat="false" ht="15" hidden="false" customHeight="true" outlineLevel="0" collapsed="false">
      <c r="A23" s="12" t="n">
        <v>45677</v>
      </c>
      <c r="B23" s="13" t="s">
        <v>17</v>
      </c>
      <c r="C23" s="13" t="s">
        <v>18</v>
      </c>
      <c r="D23" s="14" t="s">
        <v>19</v>
      </c>
      <c r="E23" s="15" t="n">
        <v>0.68</v>
      </c>
      <c r="F23" s="15"/>
      <c r="G23" s="12" t="n">
        <f aca="false">A23</f>
        <v>45677</v>
      </c>
      <c r="H23" s="13" t="str">
        <f aca="false">B23</f>
        <v>ESP-001</v>
      </c>
      <c r="I23" s="13" t="str">
        <f aca="false">C23</f>
        <v>Espresso Blend</v>
      </c>
      <c r="J23" s="14" t="str">
        <f aca="false">D23</f>
        <v>each</v>
      </c>
      <c r="K23" s="15" t="n">
        <v>0.58</v>
      </c>
      <c r="L23" s="13" t="str">
        <f aca="false">B23</f>
        <v>ESP-001</v>
      </c>
      <c r="M23" s="13" t="str">
        <f aca="false">C23</f>
        <v>Espresso Blend</v>
      </c>
      <c r="N23" s="14" t="str">
        <f aca="false">D23</f>
        <v>each</v>
      </c>
      <c r="O23" s="15" t="n">
        <v>0</v>
      </c>
      <c r="P23" s="16" t="n">
        <f aca="false">O23*R23</f>
        <v>0</v>
      </c>
      <c r="Q23" s="15" t="n">
        <f aca="false">E23+IF(ISBLANK(F23),0,F23)-K23</f>
        <v>0.1</v>
      </c>
      <c r="R23" s="16" t="n">
        <v>118</v>
      </c>
      <c r="S23" s="16" t="n">
        <f aca="false">Q23*R23</f>
        <v>11.8</v>
      </c>
      <c r="T23" s="13" t="s">
        <v>20</v>
      </c>
    </row>
    <row r="24" customFormat="false" ht="15" hidden="false" customHeight="true" outlineLevel="0" collapsed="false">
      <c r="A24" s="7" t="n">
        <v>45678</v>
      </c>
      <c r="B24" s="8" t="s">
        <v>17</v>
      </c>
      <c r="C24" s="8" t="s">
        <v>18</v>
      </c>
      <c r="D24" s="9" t="s">
        <v>19</v>
      </c>
      <c r="E24" s="10" t="n">
        <v>0.58</v>
      </c>
      <c r="F24" s="10"/>
      <c r="G24" s="7" t="n">
        <f aca="false">A24</f>
        <v>45678</v>
      </c>
      <c r="H24" s="8" t="str">
        <f aca="false">B24</f>
        <v>ESP-001</v>
      </c>
      <c r="I24" s="8" t="str">
        <f aca="false">C24</f>
        <v>Espresso Blend</v>
      </c>
      <c r="J24" s="9" t="str">
        <f aca="false">D24</f>
        <v>each</v>
      </c>
      <c r="K24" s="10" t="n">
        <v>0.38</v>
      </c>
      <c r="L24" s="8" t="str">
        <f aca="false">B24</f>
        <v>ESP-001</v>
      </c>
      <c r="M24" s="8" t="str">
        <f aca="false">C24</f>
        <v>Espresso Blend</v>
      </c>
      <c r="N24" s="9" t="str">
        <f aca="false">D24</f>
        <v>each</v>
      </c>
      <c r="O24" s="10" t="n">
        <v>0</v>
      </c>
      <c r="P24" s="11" t="n">
        <f aca="false">O24*R24</f>
        <v>0</v>
      </c>
      <c r="Q24" s="10" t="n">
        <f aca="false">E24+IF(ISBLANK(F24),0,F24)-K24</f>
        <v>0.2</v>
      </c>
      <c r="R24" s="11" t="n">
        <v>118</v>
      </c>
      <c r="S24" s="11" t="n">
        <f aca="false">Q24*R24</f>
        <v>23.6</v>
      </c>
      <c r="T24" s="8" t="s">
        <v>20</v>
      </c>
    </row>
    <row r="25" customFormat="false" ht="15" hidden="false" customHeight="true" outlineLevel="0" collapsed="false">
      <c r="A25" s="12" t="n">
        <v>45679</v>
      </c>
      <c r="B25" s="13" t="s">
        <v>17</v>
      </c>
      <c r="C25" s="13" t="s">
        <v>18</v>
      </c>
      <c r="D25" s="14" t="s">
        <v>19</v>
      </c>
      <c r="E25" s="15" t="n">
        <v>0.38</v>
      </c>
      <c r="F25" s="15"/>
      <c r="G25" s="12" t="n">
        <f aca="false">A25</f>
        <v>45679</v>
      </c>
      <c r="H25" s="13" t="str">
        <f aca="false">B25</f>
        <v>ESP-001</v>
      </c>
      <c r="I25" s="13" t="str">
        <f aca="false">C25</f>
        <v>Espresso Blend</v>
      </c>
      <c r="J25" s="14" t="str">
        <f aca="false">D25</f>
        <v>each</v>
      </c>
      <c r="K25" s="15" t="n">
        <v>0.38</v>
      </c>
      <c r="L25" s="13" t="str">
        <f aca="false">B25</f>
        <v>ESP-001</v>
      </c>
      <c r="M25" s="13" t="str">
        <f aca="false">C25</f>
        <v>Espresso Blend</v>
      </c>
      <c r="N25" s="14" t="str">
        <f aca="false">D25</f>
        <v>each</v>
      </c>
      <c r="O25" s="15" t="n">
        <v>0</v>
      </c>
      <c r="P25" s="16" t="n">
        <f aca="false">O25*R25</f>
        <v>0</v>
      </c>
      <c r="Q25" s="15" t="n">
        <f aca="false">E25+IF(ISBLANK(F25),0,F25)-K25</f>
        <v>0</v>
      </c>
      <c r="R25" s="16" t="n">
        <v>118</v>
      </c>
      <c r="S25" s="16" t="n">
        <f aca="false">Q25*R25</f>
        <v>0</v>
      </c>
      <c r="T25" s="13" t="s">
        <v>20</v>
      </c>
    </row>
    <row r="26" customFormat="false" ht="15" hidden="false" customHeight="true" outlineLevel="0" collapsed="false">
      <c r="A26" s="7" t="n">
        <v>45680</v>
      </c>
      <c r="B26" s="8" t="s">
        <v>17</v>
      </c>
      <c r="C26" s="8" t="s">
        <v>18</v>
      </c>
      <c r="D26" s="9" t="s">
        <v>19</v>
      </c>
      <c r="E26" s="10" t="n">
        <v>0.38</v>
      </c>
      <c r="F26" s="10"/>
      <c r="G26" s="7" t="n">
        <f aca="false">A26</f>
        <v>45680</v>
      </c>
      <c r="H26" s="8" t="str">
        <f aca="false">B26</f>
        <v>ESP-001</v>
      </c>
      <c r="I26" s="8" t="str">
        <f aca="false">C26</f>
        <v>Espresso Blend</v>
      </c>
      <c r="J26" s="9" t="str">
        <f aca="false">D26</f>
        <v>each</v>
      </c>
      <c r="K26" s="10" t="n">
        <v>0.31</v>
      </c>
      <c r="L26" s="8" t="str">
        <f aca="false">B26</f>
        <v>ESP-001</v>
      </c>
      <c r="M26" s="8" t="str">
        <f aca="false">C26</f>
        <v>Espresso Blend</v>
      </c>
      <c r="N26" s="9" t="str">
        <f aca="false">D26</f>
        <v>each</v>
      </c>
      <c r="O26" s="10" t="n">
        <v>0</v>
      </c>
      <c r="P26" s="11" t="n">
        <f aca="false">O26*R26</f>
        <v>0</v>
      </c>
      <c r="Q26" s="10" t="n">
        <f aca="false">E26+IF(ISBLANK(F26),0,F26)-K26</f>
        <v>0.07</v>
      </c>
      <c r="R26" s="11" t="n">
        <v>118</v>
      </c>
      <c r="S26" s="11" t="n">
        <f aca="false">Q26*R26</f>
        <v>8.26</v>
      </c>
      <c r="T26" s="8" t="s">
        <v>20</v>
      </c>
    </row>
    <row r="27" customFormat="false" ht="15" hidden="false" customHeight="true" outlineLevel="0" collapsed="false">
      <c r="A27" s="12" t="n">
        <v>45681</v>
      </c>
      <c r="B27" s="13" t="s">
        <v>17</v>
      </c>
      <c r="C27" s="13" t="s">
        <v>18</v>
      </c>
      <c r="D27" s="14" t="s">
        <v>19</v>
      </c>
      <c r="E27" s="15" t="n">
        <v>0.31</v>
      </c>
      <c r="F27" s="15" t="n">
        <v>1.2</v>
      </c>
      <c r="G27" s="12" t="n">
        <f aca="false">A27</f>
        <v>45681</v>
      </c>
      <c r="H27" s="13" t="str">
        <f aca="false">B27</f>
        <v>ESP-001</v>
      </c>
      <c r="I27" s="13" t="str">
        <f aca="false">C27</f>
        <v>Espresso Blend</v>
      </c>
      <c r="J27" s="14" t="str">
        <f aca="false">D27</f>
        <v>each</v>
      </c>
      <c r="K27" s="15" t="n">
        <v>1.32</v>
      </c>
      <c r="L27" s="13" t="str">
        <f aca="false">B27</f>
        <v>ESP-001</v>
      </c>
      <c r="M27" s="13" t="str">
        <f aca="false">C27</f>
        <v>Espresso Blend</v>
      </c>
      <c r="N27" s="14" t="str">
        <f aca="false">D27</f>
        <v>each</v>
      </c>
      <c r="O27" s="15" t="n">
        <v>0</v>
      </c>
      <c r="P27" s="16" t="n">
        <f aca="false">O27*R27</f>
        <v>0</v>
      </c>
      <c r="Q27" s="15" t="n">
        <f aca="false">E27+IF(ISBLANK(F27),0,F27)-K27</f>
        <v>0.19</v>
      </c>
      <c r="R27" s="16" t="n">
        <v>118</v>
      </c>
      <c r="S27" s="16" t="n">
        <f aca="false">Q27*R27</f>
        <v>22.42</v>
      </c>
      <c r="T27" s="13" t="s">
        <v>20</v>
      </c>
    </row>
    <row r="28" customFormat="false" ht="15" hidden="false" customHeight="true" outlineLevel="0" collapsed="false">
      <c r="A28" s="7" t="n">
        <v>45682</v>
      </c>
      <c r="B28" s="8" t="s">
        <v>17</v>
      </c>
      <c r="C28" s="8" t="s">
        <v>18</v>
      </c>
      <c r="D28" s="9" t="s">
        <v>19</v>
      </c>
      <c r="E28" s="10" t="n">
        <v>1.32</v>
      </c>
      <c r="F28" s="10"/>
      <c r="G28" s="7" t="n">
        <f aca="false">A28</f>
        <v>45682</v>
      </c>
      <c r="H28" s="8" t="str">
        <f aca="false">B28</f>
        <v>ESP-001</v>
      </c>
      <c r="I28" s="8" t="str">
        <f aca="false">C28</f>
        <v>Espresso Blend</v>
      </c>
      <c r="J28" s="9" t="str">
        <f aca="false">D28</f>
        <v>each</v>
      </c>
      <c r="K28" s="10" t="n">
        <v>1.07</v>
      </c>
      <c r="L28" s="8" t="str">
        <f aca="false">B28</f>
        <v>ESP-001</v>
      </c>
      <c r="M28" s="8" t="str">
        <f aca="false">C28</f>
        <v>Espresso Blend</v>
      </c>
      <c r="N28" s="9" t="str">
        <f aca="false">D28</f>
        <v>each</v>
      </c>
      <c r="O28" s="10" t="n">
        <v>0</v>
      </c>
      <c r="P28" s="11" t="n">
        <f aca="false">O28*R28</f>
        <v>0</v>
      </c>
      <c r="Q28" s="10" t="n">
        <f aca="false">E28+IF(ISBLANK(F28),0,F28)-K28</f>
        <v>0.25</v>
      </c>
      <c r="R28" s="11" t="n">
        <v>118</v>
      </c>
      <c r="S28" s="11" t="n">
        <f aca="false">Q28*R28</f>
        <v>29.5</v>
      </c>
      <c r="T28" s="8" t="s">
        <v>20</v>
      </c>
    </row>
    <row r="29" customFormat="false" ht="15" hidden="false" customHeight="true" outlineLevel="0" collapsed="false">
      <c r="A29" s="12" t="n">
        <v>45683</v>
      </c>
      <c r="B29" s="13" t="s">
        <v>17</v>
      </c>
      <c r="C29" s="13" t="s">
        <v>18</v>
      </c>
      <c r="D29" s="14" t="s">
        <v>19</v>
      </c>
      <c r="E29" s="15" t="n">
        <v>1.07</v>
      </c>
      <c r="F29" s="15"/>
      <c r="G29" s="12" t="n">
        <f aca="false">A29</f>
        <v>45683</v>
      </c>
      <c r="H29" s="13" t="str">
        <f aca="false">B29</f>
        <v>ESP-001</v>
      </c>
      <c r="I29" s="13" t="str">
        <f aca="false">C29</f>
        <v>Espresso Blend</v>
      </c>
      <c r="J29" s="14" t="str">
        <f aca="false">D29</f>
        <v>each</v>
      </c>
      <c r="K29" s="15" t="n">
        <v>0.99</v>
      </c>
      <c r="L29" s="13" t="str">
        <f aca="false">B29</f>
        <v>ESP-001</v>
      </c>
      <c r="M29" s="13" t="str">
        <f aca="false">C29</f>
        <v>Espresso Blend</v>
      </c>
      <c r="N29" s="14" t="str">
        <f aca="false">D29</f>
        <v>each</v>
      </c>
      <c r="O29" s="15" t="n">
        <v>0</v>
      </c>
      <c r="P29" s="16" t="n">
        <f aca="false">O29*R29</f>
        <v>0</v>
      </c>
      <c r="Q29" s="15" t="n">
        <f aca="false">E29+IF(ISBLANK(F29),0,F29)-K29</f>
        <v>0.0800000000000001</v>
      </c>
      <c r="R29" s="16" t="n">
        <v>118</v>
      </c>
      <c r="S29" s="16" t="n">
        <f aca="false">Q29*R29</f>
        <v>9.44000000000001</v>
      </c>
      <c r="T29" s="13" t="s">
        <v>20</v>
      </c>
    </row>
    <row r="30" customFormat="false" ht="15" hidden="false" customHeight="true" outlineLevel="0" collapsed="false">
      <c r="A30" s="7" t="n">
        <v>45684</v>
      </c>
      <c r="B30" s="8" t="s">
        <v>17</v>
      </c>
      <c r="C30" s="8" t="s">
        <v>18</v>
      </c>
      <c r="D30" s="9" t="s">
        <v>19</v>
      </c>
      <c r="E30" s="10" t="n">
        <v>0.99</v>
      </c>
      <c r="F30" s="10"/>
      <c r="G30" s="7" t="n">
        <f aca="false">A30</f>
        <v>45684</v>
      </c>
      <c r="H30" s="8" t="str">
        <f aca="false">B30</f>
        <v>ESP-001</v>
      </c>
      <c r="I30" s="8" t="str">
        <f aca="false">C30</f>
        <v>Espresso Blend</v>
      </c>
      <c r="J30" s="9" t="str">
        <f aca="false">D30</f>
        <v>each</v>
      </c>
      <c r="K30" s="10" t="n">
        <v>0.81</v>
      </c>
      <c r="L30" s="8" t="str">
        <f aca="false">B30</f>
        <v>ESP-001</v>
      </c>
      <c r="M30" s="8" t="str">
        <f aca="false">C30</f>
        <v>Espresso Blend</v>
      </c>
      <c r="N30" s="9" t="str">
        <f aca="false">D30</f>
        <v>each</v>
      </c>
      <c r="O30" s="10" t="n">
        <v>0</v>
      </c>
      <c r="P30" s="11" t="n">
        <f aca="false">O30*R30</f>
        <v>0</v>
      </c>
      <c r="Q30" s="10" t="n">
        <f aca="false">E30+IF(ISBLANK(F30),0,F30)-K30</f>
        <v>0.18</v>
      </c>
      <c r="R30" s="11" t="n">
        <v>118</v>
      </c>
      <c r="S30" s="11" t="n">
        <f aca="false">Q30*R30</f>
        <v>21.24</v>
      </c>
      <c r="T30" s="8" t="s">
        <v>20</v>
      </c>
    </row>
    <row r="31" customFormat="false" ht="15" hidden="false" customHeight="true" outlineLevel="0" collapsed="false">
      <c r="A31" s="12" t="n">
        <v>45685</v>
      </c>
      <c r="B31" s="13" t="s">
        <v>17</v>
      </c>
      <c r="C31" s="13" t="s">
        <v>18</v>
      </c>
      <c r="D31" s="14" t="s">
        <v>19</v>
      </c>
      <c r="E31" s="15" t="n">
        <v>0.81</v>
      </c>
      <c r="F31" s="15"/>
      <c r="G31" s="12" t="n">
        <f aca="false">A31</f>
        <v>45685</v>
      </c>
      <c r="H31" s="13" t="str">
        <f aca="false">B31</f>
        <v>ESP-001</v>
      </c>
      <c r="I31" s="13" t="str">
        <f aca="false">C31</f>
        <v>Espresso Blend</v>
      </c>
      <c r="J31" s="14" t="str">
        <f aca="false">D31</f>
        <v>each</v>
      </c>
      <c r="K31" s="15" t="n">
        <v>0.65</v>
      </c>
      <c r="L31" s="13" t="str">
        <f aca="false">B31</f>
        <v>ESP-001</v>
      </c>
      <c r="M31" s="13" t="str">
        <f aca="false">C31</f>
        <v>Espresso Blend</v>
      </c>
      <c r="N31" s="14" t="str">
        <f aca="false">D31</f>
        <v>each</v>
      </c>
      <c r="O31" s="15" t="n">
        <v>0</v>
      </c>
      <c r="P31" s="16" t="n">
        <f aca="false">O31*R31</f>
        <v>0</v>
      </c>
      <c r="Q31" s="15" t="n">
        <f aca="false">E31+IF(ISBLANK(F31),0,F31)-K31</f>
        <v>0.16</v>
      </c>
      <c r="R31" s="16" t="n">
        <v>118</v>
      </c>
      <c r="S31" s="16" t="n">
        <f aca="false">Q31*R31</f>
        <v>18.88</v>
      </c>
      <c r="T31" s="13" t="s">
        <v>20</v>
      </c>
    </row>
    <row r="32" customFormat="false" ht="15" hidden="false" customHeight="true" outlineLevel="0" collapsed="false">
      <c r="A32" s="7" t="n">
        <v>45686</v>
      </c>
      <c r="B32" s="8" t="s">
        <v>17</v>
      </c>
      <c r="C32" s="8" t="s">
        <v>18</v>
      </c>
      <c r="D32" s="9" t="s">
        <v>19</v>
      </c>
      <c r="E32" s="10" t="n">
        <v>0.65</v>
      </c>
      <c r="F32" s="10"/>
      <c r="G32" s="7" t="n">
        <f aca="false">A32</f>
        <v>45686</v>
      </c>
      <c r="H32" s="8" t="str">
        <f aca="false">B32</f>
        <v>ESP-001</v>
      </c>
      <c r="I32" s="8" t="str">
        <f aca="false">C32</f>
        <v>Espresso Blend</v>
      </c>
      <c r="J32" s="9" t="str">
        <f aca="false">D32</f>
        <v>each</v>
      </c>
      <c r="K32" s="10" t="n">
        <v>0.41</v>
      </c>
      <c r="L32" s="8" t="str">
        <f aca="false">B32</f>
        <v>ESP-001</v>
      </c>
      <c r="M32" s="8" t="str">
        <f aca="false">C32</f>
        <v>Espresso Blend</v>
      </c>
      <c r="N32" s="9" t="str">
        <f aca="false">D32</f>
        <v>each</v>
      </c>
      <c r="O32" s="10" t="n">
        <v>0</v>
      </c>
      <c r="P32" s="11" t="n">
        <f aca="false">O32*R32</f>
        <v>0</v>
      </c>
      <c r="Q32" s="10" t="n">
        <f aca="false">E32+IF(ISBLANK(F32),0,F32)-K32</f>
        <v>0.24</v>
      </c>
      <c r="R32" s="11" t="n">
        <v>118</v>
      </c>
      <c r="S32" s="11" t="n">
        <f aca="false">Q32*R32</f>
        <v>28.32</v>
      </c>
      <c r="T32" s="8" t="s">
        <v>20</v>
      </c>
    </row>
    <row r="33" customFormat="false" ht="15" hidden="false" customHeight="true" outlineLevel="0" collapsed="false">
      <c r="A33" s="12" t="n">
        <v>45687</v>
      </c>
      <c r="B33" s="13" t="s">
        <v>17</v>
      </c>
      <c r="C33" s="13" t="s">
        <v>18</v>
      </c>
      <c r="D33" s="14" t="s">
        <v>19</v>
      </c>
      <c r="E33" s="15" t="n">
        <v>0.41</v>
      </c>
      <c r="F33" s="15"/>
      <c r="G33" s="12" t="n">
        <f aca="false">A33</f>
        <v>45687</v>
      </c>
      <c r="H33" s="13" t="str">
        <f aca="false">B33</f>
        <v>ESP-001</v>
      </c>
      <c r="I33" s="13" t="str">
        <f aca="false">C33</f>
        <v>Espresso Blend</v>
      </c>
      <c r="J33" s="14" t="str">
        <f aca="false">D33</f>
        <v>each</v>
      </c>
      <c r="K33" s="15" t="n">
        <v>0.41</v>
      </c>
      <c r="L33" s="13" t="str">
        <f aca="false">B33</f>
        <v>ESP-001</v>
      </c>
      <c r="M33" s="13" t="str">
        <f aca="false">C33</f>
        <v>Espresso Blend</v>
      </c>
      <c r="N33" s="14" t="str">
        <f aca="false">D33</f>
        <v>each</v>
      </c>
      <c r="O33" s="15" t="n">
        <v>0</v>
      </c>
      <c r="P33" s="16" t="n">
        <f aca="false">O33*R33</f>
        <v>0</v>
      </c>
      <c r="Q33" s="15" t="n">
        <f aca="false">E33+IF(ISBLANK(F33),0,F33)-K33</f>
        <v>0</v>
      </c>
      <c r="R33" s="16" t="n">
        <v>118</v>
      </c>
      <c r="S33" s="16" t="n">
        <f aca="false">Q33*R33</f>
        <v>0</v>
      </c>
      <c r="T33" s="13" t="s">
        <v>20</v>
      </c>
    </row>
    <row r="34" customFormat="false" ht="15" hidden="false" customHeight="true" outlineLevel="0" collapsed="false">
      <c r="A34" s="7" t="n">
        <v>45688</v>
      </c>
      <c r="B34" s="8" t="s">
        <v>17</v>
      </c>
      <c r="C34" s="8" t="s">
        <v>18</v>
      </c>
      <c r="D34" s="9" t="s">
        <v>19</v>
      </c>
      <c r="E34" s="10" t="n">
        <v>0.41</v>
      </c>
      <c r="F34" s="10" t="n">
        <v>1.2</v>
      </c>
      <c r="G34" s="7" t="n">
        <f aca="false">A34</f>
        <v>45688</v>
      </c>
      <c r="H34" s="8" t="str">
        <f aca="false">B34</f>
        <v>ESP-001</v>
      </c>
      <c r="I34" s="8" t="str">
        <f aca="false">C34</f>
        <v>Espresso Blend</v>
      </c>
      <c r="J34" s="9" t="str">
        <f aca="false">D34</f>
        <v>each</v>
      </c>
      <c r="K34" s="10" t="n">
        <v>1.4</v>
      </c>
      <c r="L34" s="8" t="str">
        <f aca="false">B34</f>
        <v>ESP-001</v>
      </c>
      <c r="M34" s="8" t="str">
        <f aca="false">C34</f>
        <v>Espresso Blend</v>
      </c>
      <c r="N34" s="9" t="str">
        <f aca="false">D34</f>
        <v>each</v>
      </c>
      <c r="O34" s="10" t="n">
        <v>0</v>
      </c>
      <c r="P34" s="11" t="n">
        <f aca="false">O34*R34</f>
        <v>0</v>
      </c>
      <c r="Q34" s="10" t="n">
        <f aca="false">E34+IF(ISBLANK(F34),0,F34)-K34</f>
        <v>0.21</v>
      </c>
      <c r="R34" s="11" t="n">
        <v>118</v>
      </c>
      <c r="S34" s="11" t="n">
        <f aca="false">Q34*R34</f>
        <v>24.78</v>
      </c>
      <c r="T34" s="8" t="s">
        <v>20</v>
      </c>
    </row>
    <row r="35" customFormat="false" ht="15" hidden="false" customHeight="true" outlineLevel="0" collapsed="false">
      <c r="A35" s="12" t="n">
        <v>45658</v>
      </c>
      <c r="B35" s="13" t="s">
        <v>21</v>
      </c>
      <c r="C35" s="13" t="s">
        <v>22</v>
      </c>
      <c r="D35" s="14" t="s">
        <v>19</v>
      </c>
      <c r="E35" s="15" t="n">
        <v>1</v>
      </c>
      <c r="F35" s="15"/>
      <c r="G35" s="12" t="n">
        <f aca="false">A35</f>
        <v>45658</v>
      </c>
      <c r="H35" s="13" t="str">
        <f aca="false">B35</f>
        <v>DRK-001</v>
      </c>
      <c r="I35" s="13" t="str">
        <f aca="false">C35</f>
        <v>Dark Roast Blend</v>
      </c>
      <c r="J35" s="14" t="str">
        <f aca="false">D35</f>
        <v>each</v>
      </c>
      <c r="K35" s="15" t="n">
        <v>1</v>
      </c>
      <c r="L35" s="13" t="str">
        <f aca="false">B35</f>
        <v>DRK-001</v>
      </c>
      <c r="M35" s="13" t="str">
        <f aca="false">C35</f>
        <v>Dark Roast Blend</v>
      </c>
      <c r="N35" s="14" t="str">
        <f aca="false">D35</f>
        <v>each</v>
      </c>
      <c r="O35" s="15" t="n">
        <v>0</v>
      </c>
      <c r="P35" s="16" t="n">
        <f aca="false">O35*R35</f>
        <v>0</v>
      </c>
      <c r="Q35" s="15" t="n">
        <f aca="false">E35+IF(ISBLANK(F35),0,F35)-K35</f>
        <v>0</v>
      </c>
      <c r="R35" s="16" t="n">
        <v>115</v>
      </c>
      <c r="S35" s="16" t="n">
        <f aca="false">Q35*R35</f>
        <v>0</v>
      </c>
      <c r="T35" s="13" t="s">
        <v>20</v>
      </c>
    </row>
    <row r="36" customFormat="false" ht="15" hidden="false" customHeight="true" outlineLevel="0" collapsed="false">
      <c r="A36" s="7" t="n">
        <v>45659</v>
      </c>
      <c r="B36" s="8" t="s">
        <v>21</v>
      </c>
      <c r="C36" s="8" t="s">
        <v>22</v>
      </c>
      <c r="D36" s="9" t="s">
        <v>19</v>
      </c>
      <c r="E36" s="10" t="n">
        <v>1</v>
      </c>
      <c r="F36" s="10"/>
      <c r="G36" s="7" t="n">
        <f aca="false">A36</f>
        <v>45659</v>
      </c>
      <c r="H36" s="8" t="str">
        <f aca="false">B36</f>
        <v>DRK-001</v>
      </c>
      <c r="I36" s="8" t="str">
        <f aca="false">C36</f>
        <v>Dark Roast Blend</v>
      </c>
      <c r="J36" s="9" t="str">
        <f aca="false">D36</f>
        <v>each</v>
      </c>
      <c r="K36" s="10" t="n">
        <v>1</v>
      </c>
      <c r="L36" s="8" t="str">
        <f aca="false">B36</f>
        <v>DRK-001</v>
      </c>
      <c r="M36" s="8" t="str">
        <f aca="false">C36</f>
        <v>Dark Roast Blend</v>
      </c>
      <c r="N36" s="9" t="str">
        <f aca="false">D36</f>
        <v>each</v>
      </c>
      <c r="O36" s="10" t="n">
        <v>0</v>
      </c>
      <c r="P36" s="11" t="n">
        <f aca="false">O36*R36</f>
        <v>0</v>
      </c>
      <c r="Q36" s="10" t="n">
        <f aca="false">E36+IF(ISBLANK(F36),0,F36)-K36</f>
        <v>0</v>
      </c>
      <c r="R36" s="11" t="n">
        <v>115</v>
      </c>
      <c r="S36" s="11" t="n">
        <f aca="false">Q36*R36</f>
        <v>0</v>
      </c>
      <c r="T36" s="8" t="s">
        <v>20</v>
      </c>
    </row>
    <row r="37" customFormat="false" ht="15" hidden="false" customHeight="true" outlineLevel="0" collapsed="false">
      <c r="A37" s="12" t="n">
        <v>45660</v>
      </c>
      <c r="B37" s="13" t="s">
        <v>21</v>
      </c>
      <c r="C37" s="13" t="s">
        <v>22</v>
      </c>
      <c r="D37" s="14" t="s">
        <v>19</v>
      </c>
      <c r="E37" s="15" t="n">
        <v>1</v>
      </c>
      <c r="F37" s="15"/>
      <c r="G37" s="12" t="n">
        <f aca="false">A37</f>
        <v>45660</v>
      </c>
      <c r="H37" s="13" t="str">
        <f aca="false">B37</f>
        <v>DRK-001</v>
      </c>
      <c r="I37" s="13" t="str">
        <f aca="false">C37</f>
        <v>Dark Roast Blend</v>
      </c>
      <c r="J37" s="14" t="str">
        <f aca="false">D37</f>
        <v>each</v>
      </c>
      <c r="K37" s="15" t="n">
        <v>0.98</v>
      </c>
      <c r="L37" s="13" t="str">
        <f aca="false">B37</f>
        <v>DRK-001</v>
      </c>
      <c r="M37" s="13" t="str">
        <f aca="false">C37</f>
        <v>Dark Roast Blend</v>
      </c>
      <c r="N37" s="14" t="str">
        <f aca="false">D37</f>
        <v>each</v>
      </c>
      <c r="O37" s="15" t="n">
        <v>0</v>
      </c>
      <c r="P37" s="16" t="n">
        <f aca="false">O37*R37</f>
        <v>0</v>
      </c>
      <c r="Q37" s="15" t="n">
        <f aca="false">E37+IF(ISBLANK(F37),0,F37)-K37</f>
        <v>0.02</v>
      </c>
      <c r="R37" s="16" t="n">
        <v>115</v>
      </c>
      <c r="S37" s="16" t="n">
        <f aca="false">Q37*R37</f>
        <v>2.3</v>
      </c>
      <c r="T37" s="13" t="s">
        <v>20</v>
      </c>
    </row>
    <row r="38" customFormat="false" ht="15" hidden="false" customHeight="true" outlineLevel="0" collapsed="false">
      <c r="A38" s="7" t="n">
        <v>45661</v>
      </c>
      <c r="B38" s="8" t="s">
        <v>21</v>
      </c>
      <c r="C38" s="8" t="s">
        <v>22</v>
      </c>
      <c r="D38" s="9" t="s">
        <v>19</v>
      </c>
      <c r="E38" s="10" t="n">
        <v>0.98</v>
      </c>
      <c r="F38" s="10"/>
      <c r="G38" s="7" t="n">
        <f aca="false">A38</f>
        <v>45661</v>
      </c>
      <c r="H38" s="8" t="str">
        <f aca="false">B38</f>
        <v>DRK-001</v>
      </c>
      <c r="I38" s="8" t="str">
        <f aca="false">C38</f>
        <v>Dark Roast Blend</v>
      </c>
      <c r="J38" s="9" t="str">
        <f aca="false">D38</f>
        <v>each</v>
      </c>
      <c r="K38" s="10" t="n">
        <v>0.98</v>
      </c>
      <c r="L38" s="8" t="str">
        <f aca="false">B38</f>
        <v>DRK-001</v>
      </c>
      <c r="M38" s="8" t="str">
        <f aca="false">C38</f>
        <v>Dark Roast Blend</v>
      </c>
      <c r="N38" s="9" t="str">
        <f aca="false">D38</f>
        <v>each</v>
      </c>
      <c r="O38" s="10" t="n">
        <v>0</v>
      </c>
      <c r="P38" s="11" t="n">
        <f aca="false">O38*R38</f>
        <v>0</v>
      </c>
      <c r="Q38" s="10" t="n">
        <f aca="false">E38+IF(ISBLANK(F38),0,F38)-K38</f>
        <v>0</v>
      </c>
      <c r="R38" s="11" t="n">
        <v>115</v>
      </c>
      <c r="S38" s="11" t="n">
        <f aca="false">Q38*R38</f>
        <v>0</v>
      </c>
      <c r="T38" s="8" t="s">
        <v>20</v>
      </c>
    </row>
    <row r="39" customFormat="false" ht="15" hidden="false" customHeight="true" outlineLevel="0" collapsed="false">
      <c r="A39" s="12" t="n">
        <v>45662</v>
      </c>
      <c r="B39" s="13" t="s">
        <v>21</v>
      </c>
      <c r="C39" s="13" t="s">
        <v>22</v>
      </c>
      <c r="D39" s="14" t="s">
        <v>19</v>
      </c>
      <c r="E39" s="15" t="n">
        <v>0.98</v>
      </c>
      <c r="F39" s="15"/>
      <c r="G39" s="12" t="n">
        <f aca="false">A39</f>
        <v>45662</v>
      </c>
      <c r="H39" s="13" t="str">
        <f aca="false">B39</f>
        <v>DRK-001</v>
      </c>
      <c r="I39" s="13" t="str">
        <f aca="false">C39</f>
        <v>Dark Roast Blend</v>
      </c>
      <c r="J39" s="14" t="str">
        <f aca="false">D39</f>
        <v>each</v>
      </c>
      <c r="K39" s="15" t="n">
        <v>0.81</v>
      </c>
      <c r="L39" s="13" t="str">
        <f aca="false">B39</f>
        <v>DRK-001</v>
      </c>
      <c r="M39" s="13" t="str">
        <f aca="false">C39</f>
        <v>Dark Roast Blend</v>
      </c>
      <c r="N39" s="14" t="str">
        <f aca="false">D39</f>
        <v>each</v>
      </c>
      <c r="O39" s="15" t="n">
        <v>0</v>
      </c>
      <c r="P39" s="16" t="n">
        <f aca="false">O39*R39</f>
        <v>0</v>
      </c>
      <c r="Q39" s="15" t="n">
        <f aca="false">E39+IF(ISBLANK(F39),0,F39)-K39</f>
        <v>0.17</v>
      </c>
      <c r="R39" s="16" t="n">
        <v>115</v>
      </c>
      <c r="S39" s="16" t="n">
        <f aca="false">Q39*R39</f>
        <v>19.55</v>
      </c>
      <c r="T39" s="13" t="s">
        <v>20</v>
      </c>
    </row>
    <row r="40" customFormat="false" ht="15" hidden="false" customHeight="true" outlineLevel="0" collapsed="false">
      <c r="A40" s="7" t="n">
        <v>45663</v>
      </c>
      <c r="B40" s="8" t="s">
        <v>21</v>
      </c>
      <c r="C40" s="8" t="s">
        <v>22</v>
      </c>
      <c r="D40" s="9" t="s">
        <v>19</v>
      </c>
      <c r="E40" s="10" t="n">
        <v>0.81</v>
      </c>
      <c r="F40" s="10"/>
      <c r="G40" s="7" t="n">
        <f aca="false">A40</f>
        <v>45663</v>
      </c>
      <c r="H40" s="8" t="str">
        <f aca="false">B40</f>
        <v>DRK-001</v>
      </c>
      <c r="I40" s="8" t="str">
        <f aca="false">C40</f>
        <v>Dark Roast Blend</v>
      </c>
      <c r="J40" s="9" t="str">
        <f aca="false">D40</f>
        <v>each</v>
      </c>
      <c r="K40" s="10" t="n">
        <v>0.66</v>
      </c>
      <c r="L40" s="8" t="str">
        <f aca="false">B40</f>
        <v>DRK-001</v>
      </c>
      <c r="M40" s="8" t="str">
        <f aca="false">C40</f>
        <v>Dark Roast Blend</v>
      </c>
      <c r="N40" s="9" t="str">
        <f aca="false">D40</f>
        <v>each</v>
      </c>
      <c r="O40" s="10" t="n">
        <v>0</v>
      </c>
      <c r="P40" s="11" t="n">
        <f aca="false">O40*R40</f>
        <v>0</v>
      </c>
      <c r="Q40" s="10" t="n">
        <f aca="false">E40+IF(ISBLANK(F40),0,F40)-K40</f>
        <v>0.15</v>
      </c>
      <c r="R40" s="11" t="n">
        <v>115</v>
      </c>
      <c r="S40" s="11" t="n">
        <f aca="false">Q40*R40</f>
        <v>17.25</v>
      </c>
      <c r="T40" s="8" t="s">
        <v>20</v>
      </c>
    </row>
    <row r="41" customFormat="false" ht="15" hidden="false" customHeight="true" outlineLevel="0" collapsed="false">
      <c r="A41" s="12" t="n">
        <v>45664</v>
      </c>
      <c r="B41" s="13" t="s">
        <v>21</v>
      </c>
      <c r="C41" s="13" t="s">
        <v>22</v>
      </c>
      <c r="D41" s="14" t="s">
        <v>19</v>
      </c>
      <c r="E41" s="15" t="n">
        <v>0.66</v>
      </c>
      <c r="F41" s="15"/>
      <c r="G41" s="12" t="n">
        <f aca="false">A41</f>
        <v>45664</v>
      </c>
      <c r="H41" s="13" t="str">
        <f aca="false">B41</f>
        <v>DRK-001</v>
      </c>
      <c r="I41" s="13" t="str">
        <f aca="false">C41</f>
        <v>Dark Roast Blend</v>
      </c>
      <c r="J41" s="14" t="str">
        <f aca="false">D41</f>
        <v>each</v>
      </c>
      <c r="K41" s="15" t="n">
        <v>0.66</v>
      </c>
      <c r="L41" s="13" t="str">
        <f aca="false">B41</f>
        <v>DRK-001</v>
      </c>
      <c r="M41" s="13" t="str">
        <f aca="false">C41</f>
        <v>Dark Roast Blend</v>
      </c>
      <c r="N41" s="14" t="str">
        <f aca="false">D41</f>
        <v>each</v>
      </c>
      <c r="O41" s="15" t="n">
        <v>0</v>
      </c>
      <c r="P41" s="16" t="n">
        <f aca="false">O41*R41</f>
        <v>0</v>
      </c>
      <c r="Q41" s="15" t="n">
        <f aca="false">E41+IF(ISBLANK(F41),0,F41)-K41</f>
        <v>0</v>
      </c>
      <c r="R41" s="16" t="n">
        <v>115</v>
      </c>
      <c r="S41" s="16" t="n">
        <f aca="false">Q41*R41</f>
        <v>0</v>
      </c>
      <c r="T41" s="13" t="s">
        <v>20</v>
      </c>
    </row>
    <row r="42" customFormat="false" ht="15" hidden="false" customHeight="true" outlineLevel="0" collapsed="false">
      <c r="A42" s="7" t="n">
        <v>45665</v>
      </c>
      <c r="B42" s="8" t="s">
        <v>21</v>
      </c>
      <c r="C42" s="8" t="s">
        <v>22</v>
      </c>
      <c r="D42" s="9" t="s">
        <v>19</v>
      </c>
      <c r="E42" s="10" t="n">
        <v>0.66</v>
      </c>
      <c r="F42" s="10"/>
      <c r="G42" s="7" t="n">
        <f aca="false">A42</f>
        <v>45665</v>
      </c>
      <c r="H42" s="8" t="str">
        <f aca="false">B42</f>
        <v>DRK-001</v>
      </c>
      <c r="I42" s="8" t="str">
        <f aca="false">C42</f>
        <v>Dark Roast Blend</v>
      </c>
      <c r="J42" s="9" t="str">
        <f aca="false">D42</f>
        <v>each</v>
      </c>
      <c r="K42" s="10" t="n">
        <v>0.5</v>
      </c>
      <c r="L42" s="8" t="str">
        <f aca="false">B42</f>
        <v>DRK-001</v>
      </c>
      <c r="M42" s="8" t="str">
        <f aca="false">C42</f>
        <v>Dark Roast Blend</v>
      </c>
      <c r="N42" s="9" t="str">
        <f aca="false">D42</f>
        <v>each</v>
      </c>
      <c r="O42" s="10" t="n">
        <v>0</v>
      </c>
      <c r="P42" s="11" t="n">
        <f aca="false">O42*R42</f>
        <v>0</v>
      </c>
      <c r="Q42" s="10" t="n">
        <f aca="false">E42+IF(ISBLANK(F42),0,F42)-K42</f>
        <v>0.16</v>
      </c>
      <c r="R42" s="11" t="n">
        <v>115</v>
      </c>
      <c r="S42" s="11" t="n">
        <f aca="false">Q42*R42</f>
        <v>18.4</v>
      </c>
      <c r="T42" s="8" t="s">
        <v>20</v>
      </c>
    </row>
    <row r="43" customFormat="false" ht="15" hidden="false" customHeight="true" outlineLevel="0" collapsed="false">
      <c r="A43" s="12" t="n">
        <v>45666</v>
      </c>
      <c r="B43" s="13" t="s">
        <v>21</v>
      </c>
      <c r="C43" s="13" t="s">
        <v>22</v>
      </c>
      <c r="D43" s="14" t="s">
        <v>19</v>
      </c>
      <c r="E43" s="15" t="n">
        <v>0.5</v>
      </c>
      <c r="F43" s="15"/>
      <c r="G43" s="12" t="n">
        <f aca="false">A43</f>
        <v>45666</v>
      </c>
      <c r="H43" s="13" t="str">
        <f aca="false">B43</f>
        <v>DRK-001</v>
      </c>
      <c r="I43" s="13" t="str">
        <f aca="false">C43</f>
        <v>Dark Roast Blend</v>
      </c>
      <c r="J43" s="14" t="str">
        <f aca="false">D43</f>
        <v>each</v>
      </c>
      <c r="K43" s="15" t="n">
        <v>0.5</v>
      </c>
      <c r="L43" s="13" t="str">
        <f aca="false">B43</f>
        <v>DRK-001</v>
      </c>
      <c r="M43" s="13" t="str">
        <f aca="false">C43</f>
        <v>Dark Roast Blend</v>
      </c>
      <c r="N43" s="14" t="str">
        <f aca="false">D43</f>
        <v>each</v>
      </c>
      <c r="O43" s="15" t="n">
        <v>0</v>
      </c>
      <c r="P43" s="16" t="n">
        <f aca="false">O43*R43</f>
        <v>0</v>
      </c>
      <c r="Q43" s="15" t="n">
        <f aca="false">E43+IF(ISBLANK(F43),0,F43)-K43</f>
        <v>0</v>
      </c>
      <c r="R43" s="16" t="n">
        <v>115</v>
      </c>
      <c r="S43" s="16" t="n">
        <f aca="false">Q43*R43</f>
        <v>0</v>
      </c>
      <c r="T43" s="13" t="s">
        <v>20</v>
      </c>
    </row>
    <row r="44" customFormat="false" ht="15" hidden="false" customHeight="true" outlineLevel="0" collapsed="false">
      <c r="A44" s="7" t="n">
        <v>45667</v>
      </c>
      <c r="B44" s="8" t="s">
        <v>21</v>
      </c>
      <c r="C44" s="8" t="s">
        <v>22</v>
      </c>
      <c r="D44" s="9" t="s">
        <v>19</v>
      </c>
      <c r="E44" s="10" t="n">
        <v>0.5</v>
      </c>
      <c r="F44" s="10"/>
      <c r="G44" s="7" t="n">
        <f aca="false">A44</f>
        <v>45667</v>
      </c>
      <c r="H44" s="8" t="str">
        <f aca="false">B44</f>
        <v>DRK-001</v>
      </c>
      <c r="I44" s="8" t="str">
        <f aca="false">C44</f>
        <v>Dark Roast Blend</v>
      </c>
      <c r="J44" s="9" t="str">
        <f aca="false">D44</f>
        <v>each</v>
      </c>
      <c r="K44" s="10" t="n">
        <v>0.43</v>
      </c>
      <c r="L44" s="8" t="str">
        <f aca="false">B44</f>
        <v>DRK-001</v>
      </c>
      <c r="M44" s="8" t="str">
        <f aca="false">C44</f>
        <v>Dark Roast Blend</v>
      </c>
      <c r="N44" s="9" t="str">
        <f aca="false">D44</f>
        <v>each</v>
      </c>
      <c r="O44" s="10" t="n">
        <v>0</v>
      </c>
      <c r="P44" s="11" t="n">
        <f aca="false">O44*R44</f>
        <v>0</v>
      </c>
      <c r="Q44" s="10" t="n">
        <f aca="false">E44+IF(ISBLANK(F44),0,F44)-K44</f>
        <v>0.07</v>
      </c>
      <c r="R44" s="11" t="n">
        <v>115</v>
      </c>
      <c r="S44" s="11" t="n">
        <f aca="false">Q44*R44</f>
        <v>8.05</v>
      </c>
      <c r="T44" s="8" t="s">
        <v>20</v>
      </c>
    </row>
    <row r="45" customFormat="false" ht="15" hidden="false" customHeight="true" outlineLevel="0" collapsed="false">
      <c r="A45" s="12" t="n">
        <v>45668</v>
      </c>
      <c r="B45" s="13" t="s">
        <v>21</v>
      </c>
      <c r="C45" s="13" t="s">
        <v>22</v>
      </c>
      <c r="D45" s="14" t="s">
        <v>19</v>
      </c>
      <c r="E45" s="15" t="n">
        <v>0.43</v>
      </c>
      <c r="F45" s="15"/>
      <c r="G45" s="12" t="n">
        <f aca="false">A45</f>
        <v>45668</v>
      </c>
      <c r="H45" s="13" t="str">
        <f aca="false">B45</f>
        <v>DRK-001</v>
      </c>
      <c r="I45" s="13" t="str">
        <f aca="false">C45</f>
        <v>Dark Roast Blend</v>
      </c>
      <c r="J45" s="14" t="str">
        <f aca="false">D45</f>
        <v>each</v>
      </c>
      <c r="K45" s="15" t="n">
        <v>0.38</v>
      </c>
      <c r="L45" s="13" t="str">
        <f aca="false">B45</f>
        <v>DRK-001</v>
      </c>
      <c r="M45" s="13" t="str">
        <f aca="false">C45</f>
        <v>Dark Roast Blend</v>
      </c>
      <c r="N45" s="14" t="str">
        <f aca="false">D45</f>
        <v>each</v>
      </c>
      <c r="O45" s="15" t="n">
        <v>0</v>
      </c>
      <c r="P45" s="16" t="n">
        <f aca="false">O45*R45</f>
        <v>0</v>
      </c>
      <c r="Q45" s="15" t="n">
        <f aca="false">E45+IF(ISBLANK(F45),0,F45)-K45</f>
        <v>0.05</v>
      </c>
      <c r="R45" s="16" t="n">
        <v>115</v>
      </c>
      <c r="S45" s="16" t="n">
        <f aca="false">Q45*R45</f>
        <v>5.75</v>
      </c>
      <c r="T45" s="13" t="s">
        <v>20</v>
      </c>
    </row>
    <row r="46" customFormat="false" ht="15" hidden="false" customHeight="true" outlineLevel="0" collapsed="false">
      <c r="A46" s="7" t="n">
        <v>45669</v>
      </c>
      <c r="B46" s="8" t="s">
        <v>21</v>
      </c>
      <c r="C46" s="8" t="s">
        <v>22</v>
      </c>
      <c r="D46" s="9" t="s">
        <v>19</v>
      </c>
      <c r="E46" s="10" t="n">
        <v>0.38</v>
      </c>
      <c r="F46" s="10" t="n">
        <v>1.5</v>
      </c>
      <c r="G46" s="7" t="n">
        <f aca="false">A46</f>
        <v>45669</v>
      </c>
      <c r="H46" s="8" t="str">
        <f aca="false">B46</f>
        <v>DRK-001</v>
      </c>
      <c r="I46" s="8" t="str">
        <f aca="false">C46</f>
        <v>Dark Roast Blend</v>
      </c>
      <c r="J46" s="9" t="str">
        <f aca="false">D46</f>
        <v>each</v>
      </c>
      <c r="K46" s="10" t="n">
        <v>1.79</v>
      </c>
      <c r="L46" s="8" t="str">
        <f aca="false">B46</f>
        <v>DRK-001</v>
      </c>
      <c r="M46" s="8" t="str">
        <f aca="false">C46</f>
        <v>Dark Roast Blend</v>
      </c>
      <c r="N46" s="9" t="str">
        <f aca="false">D46</f>
        <v>each</v>
      </c>
      <c r="O46" s="10" t="n">
        <v>0</v>
      </c>
      <c r="P46" s="11" t="n">
        <f aca="false">O46*R46</f>
        <v>0</v>
      </c>
      <c r="Q46" s="10" t="n">
        <f aca="false">E46+IF(ISBLANK(F46),0,F46)-K46</f>
        <v>0.0899999999999999</v>
      </c>
      <c r="R46" s="11" t="n">
        <v>115</v>
      </c>
      <c r="S46" s="11" t="n">
        <f aca="false">Q46*R46</f>
        <v>10.35</v>
      </c>
      <c r="T46" s="8" t="s">
        <v>20</v>
      </c>
    </row>
    <row r="47" customFormat="false" ht="15" hidden="false" customHeight="true" outlineLevel="0" collapsed="false">
      <c r="A47" s="12" t="n">
        <v>45670</v>
      </c>
      <c r="B47" s="13" t="s">
        <v>21</v>
      </c>
      <c r="C47" s="13" t="s">
        <v>22</v>
      </c>
      <c r="D47" s="14" t="s">
        <v>19</v>
      </c>
      <c r="E47" s="15" t="n">
        <v>1.79</v>
      </c>
      <c r="F47" s="15"/>
      <c r="G47" s="12" t="n">
        <f aca="false">A47</f>
        <v>45670</v>
      </c>
      <c r="H47" s="13" t="str">
        <f aca="false">B47</f>
        <v>DRK-001</v>
      </c>
      <c r="I47" s="13" t="str">
        <f aca="false">C47</f>
        <v>Dark Roast Blend</v>
      </c>
      <c r="J47" s="14" t="str">
        <f aca="false">D47</f>
        <v>each</v>
      </c>
      <c r="K47" s="15" t="n">
        <v>1.63</v>
      </c>
      <c r="L47" s="13" t="str">
        <f aca="false">B47</f>
        <v>DRK-001</v>
      </c>
      <c r="M47" s="13" t="str">
        <f aca="false">C47</f>
        <v>Dark Roast Blend</v>
      </c>
      <c r="N47" s="14" t="str">
        <f aca="false">D47</f>
        <v>each</v>
      </c>
      <c r="O47" s="15" t="n">
        <v>0</v>
      </c>
      <c r="P47" s="16" t="n">
        <f aca="false">O47*R47</f>
        <v>0</v>
      </c>
      <c r="Q47" s="15" t="n">
        <f aca="false">E47+IF(ISBLANK(F47),0,F47)-K47</f>
        <v>0.16</v>
      </c>
      <c r="R47" s="16" t="n">
        <v>115</v>
      </c>
      <c r="S47" s="16" t="n">
        <f aca="false">Q47*R47</f>
        <v>18.4</v>
      </c>
      <c r="T47" s="13" t="s">
        <v>20</v>
      </c>
    </row>
    <row r="48" customFormat="false" ht="15" hidden="false" customHeight="true" outlineLevel="0" collapsed="false">
      <c r="A48" s="7" t="n">
        <v>45671</v>
      </c>
      <c r="B48" s="8" t="s">
        <v>21</v>
      </c>
      <c r="C48" s="8" t="s">
        <v>22</v>
      </c>
      <c r="D48" s="9" t="s">
        <v>19</v>
      </c>
      <c r="E48" s="10" t="n">
        <v>1.63</v>
      </c>
      <c r="F48" s="10"/>
      <c r="G48" s="7" t="n">
        <f aca="false">A48</f>
        <v>45671</v>
      </c>
      <c r="H48" s="8" t="str">
        <f aca="false">B48</f>
        <v>DRK-001</v>
      </c>
      <c r="I48" s="8" t="str">
        <f aca="false">C48</f>
        <v>Dark Roast Blend</v>
      </c>
      <c r="J48" s="9" t="str">
        <f aca="false">D48</f>
        <v>each</v>
      </c>
      <c r="K48" s="10" t="n">
        <v>1.49</v>
      </c>
      <c r="L48" s="8" t="str">
        <f aca="false">B48</f>
        <v>DRK-001</v>
      </c>
      <c r="M48" s="8" t="str">
        <f aca="false">C48</f>
        <v>Dark Roast Blend</v>
      </c>
      <c r="N48" s="9" t="str">
        <f aca="false">D48</f>
        <v>each</v>
      </c>
      <c r="O48" s="10" t="n">
        <v>0</v>
      </c>
      <c r="P48" s="11" t="n">
        <f aca="false">O48*R48</f>
        <v>0</v>
      </c>
      <c r="Q48" s="10" t="n">
        <f aca="false">E48+IF(ISBLANK(F48),0,F48)-K48</f>
        <v>0.14</v>
      </c>
      <c r="R48" s="11" t="n">
        <v>115</v>
      </c>
      <c r="S48" s="11" t="n">
        <f aca="false">Q48*R48</f>
        <v>16.1</v>
      </c>
      <c r="T48" s="8" t="s">
        <v>20</v>
      </c>
    </row>
    <row r="49" customFormat="false" ht="15" hidden="false" customHeight="true" outlineLevel="0" collapsed="false">
      <c r="A49" s="12" t="n">
        <v>45672</v>
      </c>
      <c r="B49" s="13" t="s">
        <v>21</v>
      </c>
      <c r="C49" s="13" t="s">
        <v>22</v>
      </c>
      <c r="D49" s="14" t="s">
        <v>19</v>
      </c>
      <c r="E49" s="15" t="n">
        <v>1.49</v>
      </c>
      <c r="F49" s="15"/>
      <c r="G49" s="12" t="n">
        <f aca="false">A49</f>
        <v>45672</v>
      </c>
      <c r="H49" s="13" t="str">
        <f aca="false">B49</f>
        <v>DRK-001</v>
      </c>
      <c r="I49" s="13" t="str">
        <f aca="false">C49</f>
        <v>Dark Roast Blend</v>
      </c>
      <c r="J49" s="14" t="str">
        <f aca="false">D49</f>
        <v>each</v>
      </c>
      <c r="K49" s="15" t="n">
        <v>1.38</v>
      </c>
      <c r="L49" s="13" t="str">
        <f aca="false">B49</f>
        <v>DRK-001</v>
      </c>
      <c r="M49" s="13" t="str">
        <f aca="false">C49</f>
        <v>Dark Roast Blend</v>
      </c>
      <c r="N49" s="14" t="str">
        <f aca="false">D49</f>
        <v>each</v>
      </c>
      <c r="O49" s="15" t="n">
        <v>0</v>
      </c>
      <c r="P49" s="16" t="n">
        <f aca="false">O49*R49</f>
        <v>0</v>
      </c>
      <c r="Q49" s="15" t="n">
        <f aca="false">E49+IF(ISBLANK(F49),0,F49)-K49</f>
        <v>0.11</v>
      </c>
      <c r="R49" s="16" t="n">
        <v>115</v>
      </c>
      <c r="S49" s="16" t="n">
        <f aca="false">Q49*R49</f>
        <v>12.65</v>
      </c>
      <c r="T49" s="13" t="s">
        <v>20</v>
      </c>
    </row>
    <row r="50" customFormat="false" ht="15" hidden="false" customHeight="true" outlineLevel="0" collapsed="false">
      <c r="A50" s="7" t="n">
        <v>45673</v>
      </c>
      <c r="B50" s="8" t="s">
        <v>21</v>
      </c>
      <c r="C50" s="8" t="s">
        <v>22</v>
      </c>
      <c r="D50" s="9" t="s">
        <v>19</v>
      </c>
      <c r="E50" s="10" t="n">
        <v>1.38</v>
      </c>
      <c r="F50" s="10"/>
      <c r="G50" s="7" t="n">
        <f aca="false">A50</f>
        <v>45673</v>
      </c>
      <c r="H50" s="8" t="str">
        <f aca="false">B50</f>
        <v>DRK-001</v>
      </c>
      <c r="I50" s="8" t="str">
        <f aca="false">C50</f>
        <v>Dark Roast Blend</v>
      </c>
      <c r="J50" s="9" t="str">
        <f aca="false">D50</f>
        <v>each</v>
      </c>
      <c r="K50" s="10" t="n">
        <v>1.24</v>
      </c>
      <c r="L50" s="8" t="str">
        <f aca="false">B50</f>
        <v>DRK-001</v>
      </c>
      <c r="M50" s="8" t="str">
        <f aca="false">C50</f>
        <v>Dark Roast Blend</v>
      </c>
      <c r="N50" s="9" t="str">
        <f aca="false">D50</f>
        <v>each</v>
      </c>
      <c r="O50" s="10" t="n">
        <v>0</v>
      </c>
      <c r="P50" s="11" t="n">
        <f aca="false">O50*R50</f>
        <v>0</v>
      </c>
      <c r="Q50" s="10" t="n">
        <f aca="false">E50+IF(ISBLANK(F50),0,F50)-K50</f>
        <v>0.14</v>
      </c>
      <c r="R50" s="11" t="n">
        <v>115</v>
      </c>
      <c r="S50" s="11" t="n">
        <f aca="false">Q50*R50</f>
        <v>16.1</v>
      </c>
      <c r="T50" s="8" t="s">
        <v>20</v>
      </c>
    </row>
    <row r="51" customFormat="false" ht="15" hidden="false" customHeight="true" outlineLevel="0" collapsed="false">
      <c r="A51" s="12" t="n">
        <v>45674</v>
      </c>
      <c r="B51" s="13" t="s">
        <v>21</v>
      </c>
      <c r="C51" s="13" t="s">
        <v>22</v>
      </c>
      <c r="D51" s="14" t="s">
        <v>19</v>
      </c>
      <c r="E51" s="15" t="n">
        <v>1.24</v>
      </c>
      <c r="F51" s="15"/>
      <c r="G51" s="12" t="n">
        <f aca="false">A51</f>
        <v>45674</v>
      </c>
      <c r="H51" s="13" t="str">
        <f aca="false">B51</f>
        <v>DRK-001</v>
      </c>
      <c r="I51" s="13" t="str">
        <f aca="false">C51</f>
        <v>Dark Roast Blend</v>
      </c>
      <c r="J51" s="14" t="str">
        <f aca="false">D51</f>
        <v>each</v>
      </c>
      <c r="K51" s="15" t="n">
        <v>1.11</v>
      </c>
      <c r="L51" s="13" t="str">
        <f aca="false">B51</f>
        <v>DRK-001</v>
      </c>
      <c r="M51" s="13" t="str">
        <f aca="false">C51</f>
        <v>Dark Roast Blend</v>
      </c>
      <c r="N51" s="14" t="str">
        <f aca="false">D51</f>
        <v>each</v>
      </c>
      <c r="O51" s="15" t="n">
        <v>0</v>
      </c>
      <c r="P51" s="16" t="n">
        <f aca="false">O51*R51</f>
        <v>0</v>
      </c>
      <c r="Q51" s="15" t="n">
        <f aca="false">E51+IF(ISBLANK(F51),0,F51)-K51</f>
        <v>0.13</v>
      </c>
      <c r="R51" s="16" t="n">
        <v>115</v>
      </c>
      <c r="S51" s="16" t="n">
        <f aca="false">Q51*R51</f>
        <v>14.95</v>
      </c>
      <c r="T51" s="13" t="s">
        <v>20</v>
      </c>
    </row>
    <row r="52" customFormat="false" ht="15" hidden="false" customHeight="true" outlineLevel="0" collapsed="false">
      <c r="A52" s="7" t="n">
        <v>45675</v>
      </c>
      <c r="B52" s="8" t="s">
        <v>21</v>
      </c>
      <c r="C52" s="8" t="s">
        <v>22</v>
      </c>
      <c r="D52" s="9" t="s">
        <v>19</v>
      </c>
      <c r="E52" s="10" t="n">
        <v>1.11</v>
      </c>
      <c r="F52" s="10"/>
      <c r="G52" s="7" t="n">
        <f aca="false">A52</f>
        <v>45675</v>
      </c>
      <c r="H52" s="8" t="str">
        <f aca="false">B52</f>
        <v>DRK-001</v>
      </c>
      <c r="I52" s="8" t="str">
        <f aca="false">C52</f>
        <v>Dark Roast Blend</v>
      </c>
      <c r="J52" s="9" t="str">
        <f aca="false">D52</f>
        <v>each</v>
      </c>
      <c r="K52" s="10" t="n">
        <v>1.09</v>
      </c>
      <c r="L52" s="8" t="str">
        <f aca="false">B52</f>
        <v>DRK-001</v>
      </c>
      <c r="M52" s="8" t="str">
        <f aca="false">C52</f>
        <v>Dark Roast Blend</v>
      </c>
      <c r="N52" s="9" t="str">
        <f aca="false">D52</f>
        <v>each</v>
      </c>
      <c r="O52" s="10" t="n">
        <v>0</v>
      </c>
      <c r="P52" s="11" t="n">
        <f aca="false">O52*R52</f>
        <v>0</v>
      </c>
      <c r="Q52" s="10" t="n">
        <f aca="false">E52+IF(ISBLANK(F52),0,F52)-K52</f>
        <v>0.02</v>
      </c>
      <c r="R52" s="11" t="n">
        <v>115</v>
      </c>
      <c r="S52" s="11" t="n">
        <f aca="false">Q52*R52</f>
        <v>2.3</v>
      </c>
      <c r="T52" s="8" t="s">
        <v>20</v>
      </c>
    </row>
    <row r="53" customFormat="false" ht="15" hidden="false" customHeight="true" outlineLevel="0" collapsed="false">
      <c r="A53" s="12" t="n">
        <v>45676</v>
      </c>
      <c r="B53" s="13" t="s">
        <v>21</v>
      </c>
      <c r="C53" s="13" t="s">
        <v>22</v>
      </c>
      <c r="D53" s="14" t="s">
        <v>19</v>
      </c>
      <c r="E53" s="15" t="n">
        <v>1.09</v>
      </c>
      <c r="F53" s="15"/>
      <c r="G53" s="12" t="n">
        <f aca="false">A53</f>
        <v>45676</v>
      </c>
      <c r="H53" s="13" t="str">
        <f aca="false">B53</f>
        <v>DRK-001</v>
      </c>
      <c r="I53" s="13" t="str">
        <f aca="false">C53</f>
        <v>Dark Roast Blend</v>
      </c>
      <c r="J53" s="14" t="str">
        <f aca="false">D53</f>
        <v>each</v>
      </c>
      <c r="K53" s="15" t="n">
        <v>1.08</v>
      </c>
      <c r="L53" s="13" t="str">
        <f aca="false">B53</f>
        <v>DRK-001</v>
      </c>
      <c r="M53" s="13" t="str">
        <f aca="false">C53</f>
        <v>Dark Roast Blend</v>
      </c>
      <c r="N53" s="14" t="str">
        <f aca="false">D53</f>
        <v>each</v>
      </c>
      <c r="O53" s="15" t="n">
        <v>0</v>
      </c>
      <c r="P53" s="16" t="n">
        <f aca="false">O53*R53</f>
        <v>0</v>
      </c>
      <c r="Q53" s="15" t="n">
        <f aca="false">E53+IF(ISBLANK(F53),0,F53)-K53</f>
        <v>0.01</v>
      </c>
      <c r="R53" s="16" t="n">
        <v>115</v>
      </c>
      <c r="S53" s="16" t="n">
        <f aca="false">Q53*R53</f>
        <v>1.15</v>
      </c>
      <c r="T53" s="13" t="s">
        <v>20</v>
      </c>
    </row>
    <row r="54" customFormat="false" ht="15" hidden="false" customHeight="true" outlineLevel="0" collapsed="false">
      <c r="A54" s="7" t="n">
        <v>45677</v>
      </c>
      <c r="B54" s="8" t="s">
        <v>21</v>
      </c>
      <c r="C54" s="8" t="s">
        <v>22</v>
      </c>
      <c r="D54" s="9" t="s">
        <v>19</v>
      </c>
      <c r="E54" s="10" t="n">
        <v>1.08</v>
      </c>
      <c r="F54" s="10"/>
      <c r="G54" s="7" t="n">
        <f aca="false">A54</f>
        <v>45677</v>
      </c>
      <c r="H54" s="8" t="str">
        <f aca="false">B54</f>
        <v>DRK-001</v>
      </c>
      <c r="I54" s="8" t="str">
        <f aca="false">C54</f>
        <v>Dark Roast Blend</v>
      </c>
      <c r="J54" s="9" t="str">
        <f aca="false">D54</f>
        <v>each</v>
      </c>
      <c r="K54" s="10" t="n">
        <v>1.05</v>
      </c>
      <c r="L54" s="8" t="str">
        <f aca="false">B54</f>
        <v>DRK-001</v>
      </c>
      <c r="M54" s="8" t="str">
        <f aca="false">C54</f>
        <v>Dark Roast Blend</v>
      </c>
      <c r="N54" s="9" t="str">
        <f aca="false">D54</f>
        <v>each</v>
      </c>
      <c r="O54" s="10" t="n">
        <v>0</v>
      </c>
      <c r="P54" s="11" t="n">
        <f aca="false">O54*R54</f>
        <v>0</v>
      </c>
      <c r="Q54" s="10" t="n">
        <f aca="false">E54+IF(ISBLANK(F54),0,F54)-K54</f>
        <v>0.03</v>
      </c>
      <c r="R54" s="11" t="n">
        <v>115</v>
      </c>
      <c r="S54" s="11" t="n">
        <f aca="false">Q54*R54</f>
        <v>3.45</v>
      </c>
      <c r="T54" s="8" t="s">
        <v>20</v>
      </c>
    </row>
    <row r="55" customFormat="false" ht="15" hidden="false" customHeight="true" outlineLevel="0" collapsed="false">
      <c r="A55" s="12" t="n">
        <v>45678</v>
      </c>
      <c r="B55" s="13" t="s">
        <v>21</v>
      </c>
      <c r="C55" s="13" t="s">
        <v>22</v>
      </c>
      <c r="D55" s="14" t="s">
        <v>19</v>
      </c>
      <c r="E55" s="15" t="n">
        <v>1.05</v>
      </c>
      <c r="F55" s="15"/>
      <c r="G55" s="12" t="n">
        <f aca="false">A55</f>
        <v>45678</v>
      </c>
      <c r="H55" s="13" t="str">
        <f aca="false">B55</f>
        <v>DRK-001</v>
      </c>
      <c r="I55" s="13" t="str">
        <f aca="false">C55</f>
        <v>Dark Roast Blend</v>
      </c>
      <c r="J55" s="14" t="str">
        <f aca="false">D55</f>
        <v>each</v>
      </c>
      <c r="K55" s="15" t="n">
        <v>0.92</v>
      </c>
      <c r="L55" s="13" t="str">
        <f aca="false">B55</f>
        <v>DRK-001</v>
      </c>
      <c r="M55" s="13" t="str">
        <f aca="false">C55</f>
        <v>Dark Roast Blend</v>
      </c>
      <c r="N55" s="14" t="str">
        <f aca="false">D55</f>
        <v>each</v>
      </c>
      <c r="O55" s="15" t="n">
        <v>0</v>
      </c>
      <c r="P55" s="16" t="n">
        <f aca="false">O55*R55</f>
        <v>0</v>
      </c>
      <c r="Q55" s="15" t="n">
        <f aca="false">E55+IF(ISBLANK(F55),0,F55)-K55</f>
        <v>0.13</v>
      </c>
      <c r="R55" s="16" t="n">
        <v>115</v>
      </c>
      <c r="S55" s="16" t="n">
        <f aca="false">Q55*R55</f>
        <v>14.95</v>
      </c>
      <c r="T55" s="13" t="s">
        <v>20</v>
      </c>
    </row>
    <row r="56" customFormat="false" ht="15" hidden="false" customHeight="true" outlineLevel="0" collapsed="false">
      <c r="A56" s="7" t="n">
        <v>45679</v>
      </c>
      <c r="B56" s="8" t="s">
        <v>21</v>
      </c>
      <c r="C56" s="8" t="s">
        <v>22</v>
      </c>
      <c r="D56" s="9" t="s">
        <v>19</v>
      </c>
      <c r="E56" s="10" t="n">
        <v>0.92</v>
      </c>
      <c r="F56" s="10"/>
      <c r="G56" s="7" t="n">
        <f aca="false">A56</f>
        <v>45679</v>
      </c>
      <c r="H56" s="8" t="str">
        <f aca="false">B56</f>
        <v>DRK-001</v>
      </c>
      <c r="I56" s="8" t="str">
        <f aca="false">C56</f>
        <v>Dark Roast Blend</v>
      </c>
      <c r="J56" s="9" t="str">
        <f aca="false">D56</f>
        <v>each</v>
      </c>
      <c r="K56" s="10" t="n">
        <v>0.87</v>
      </c>
      <c r="L56" s="8" t="str">
        <f aca="false">B56</f>
        <v>DRK-001</v>
      </c>
      <c r="M56" s="8" t="str">
        <f aca="false">C56</f>
        <v>Dark Roast Blend</v>
      </c>
      <c r="N56" s="9" t="str">
        <f aca="false">D56</f>
        <v>each</v>
      </c>
      <c r="O56" s="10" t="n">
        <v>0</v>
      </c>
      <c r="P56" s="11" t="n">
        <f aca="false">O56*R56</f>
        <v>0</v>
      </c>
      <c r="Q56" s="10" t="n">
        <f aca="false">E56+IF(ISBLANK(F56),0,F56)-K56</f>
        <v>0.05</v>
      </c>
      <c r="R56" s="11" t="n">
        <v>115</v>
      </c>
      <c r="S56" s="11" t="n">
        <f aca="false">Q56*R56</f>
        <v>5.75000000000001</v>
      </c>
      <c r="T56" s="8" t="s">
        <v>20</v>
      </c>
    </row>
    <row r="57" customFormat="false" ht="15" hidden="false" customHeight="true" outlineLevel="0" collapsed="false">
      <c r="A57" s="12" t="n">
        <v>45680</v>
      </c>
      <c r="B57" s="13" t="s">
        <v>21</v>
      </c>
      <c r="C57" s="13" t="s">
        <v>22</v>
      </c>
      <c r="D57" s="14" t="s">
        <v>19</v>
      </c>
      <c r="E57" s="15" t="n">
        <v>0.87</v>
      </c>
      <c r="F57" s="15"/>
      <c r="G57" s="12" t="n">
        <f aca="false">A57</f>
        <v>45680</v>
      </c>
      <c r="H57" s="13" t="str">
        <f aca="false">B57</f>
        <v>DRK-001</v>
      </c>
      <c r="I57" s="13" t="str">
        <f aca="false">C57</f>
        <v>Dark Roast Blend</v>
      </c>
      <c r="J57" s="14" t="str">
        <f aca="false">D57</f>
        <v>each</v>
      </c>
      <c r="K57" s="15" t="n">
        <v>0.56</v>
      </c>
      <c r="L57" s="13" t="str">
        <f aca="false">B57</f>
        <v>DRK-001</v>
      </c>
      <c r="M57" s="13" t="str">
        <f aca="false">C57</f>
        <v>Dark Roast Blend</v>
      </c>
      <c r="N57" s="14" t="str">
        <f aca="false">D57</f>
        <v>each</v>
      </c>
      <c r="O57" s="15" t="n">
        <v>0</v>
      </c>
      <c r="P57" s="16" t="n">
        <f aca="false">O57*R57</f>
        <v>0</v>
      </c>
      <c r="Q57" s="15" t="n">
        <f aca="false">E57+IF(ISBLANK(F57),0,F57)-K57</f>
        <v>0.31</v>
      </c>
      <c r="R57" s="16" t="n">
        <v>115</v>
      </c>
      <c r="S57" s="16" t="n">
        <f aca="false">Q57*R57</f>
        <v>35.65</v>
      </c>
      <c r="T57" s="13" t="s">
        <v>20</v>
      </c>
    </row>
    <row r="58" customFormat="false" ht="15" hidden="false" customHeight="true" outlineLevel="0" collapsed="false">
      <c r="A58" s="7" t="n">
        <v>45681</v>
      </c>
      <c r="B58" s="8" t="s">
        <v>21</v>
      </c>
      <c r="C58" s="8" t="s">
        <v>22</v>
      </c>
      <c r="D58" s="9" t="s">
        <v>19</v>
      </c>
      <c r="E58" s="10" t="n">
        <v>0.56</v>
      </c>
      <c r="F58" s="10"/>
      <c r="G58" s="7" t="n">
        <f aca="false">A58</f>
        <v>45681</v>
      </c>
      <c r="H58" s="8" t="str">
        <f aca="false">B58</f>
        <v>DRK-001</v>
      </c>
      <c r="I58" s="8" t="str">
        <f aca="false">C58</f>
        <v>Dark Roast Blend</v>
      </c>
      <c r="J58" s="9" t="str">
        <f aca="false">D58</f>
        <v>each</v>
      </c>
      <c r="K58" s="10" t="n">
        <v>0.56</v>
      </c>
      <c r="L58" s="8" t="str">
        <f aca="false">B58</f>
        <v>DRK-001</v>
      </c>
      <c r="M58" s="8" t="str">
        <f aca="false">C58</f>
        <v>Dark Roast Blend</v>
      </c>
      <c r="N58" s="9" t="str">
        <f aca="false">D58</f>
        <v>each</v>
      </c>
      <c r="O58" s="10" t="n">
        <v>0</v>
      </c>
      <c r="P58" s="11" t="n">
        <f aca="false">O58*R58</f>
        <v>0</v>
      </c>
      <c r="Q58" s="10" t="n">
        <f aca="false">E58+IF(ISBLANK(F58),0,F58)-K58</f>
        <v>0</v>
      </c>
      <c r="R58" s="11" t="n">
        <v>115</v>
      </c>
      <c r="S58" s="11" t="n">
        <f aca="false">Q58*R58</f>
        <v>0</v>
      </c>
      <c r="T58" s="8" t="s">
        <v>20</v>
      </c>
    </row>
    <row r="59" customFormat="false" ht="15" hidden="false" customHeight="true" outlineLevel="0" collapsed="false">
      <c r="A59" s="12" t="n">
        <v>45682</v>
      </c>
      <c r="B59" s="13" t="s">
        <v>21</v>
      </c>
      <c r="C59" s="13" t="s">
        <v>22</v>
      </c>
      <c r="D59" s="14" t="s">
        <v>19</v>
      </c>
      <c r="E59" s="15" t="n">
        <v>0.56</v>
      </c>
      <c r="F59" s="15"/>
      <c r="G59" s="12" t="n">
        <f aca="false">A59</f>
        <v>45682</v>
      </c>
      <c r="H59" s="13" t="str">
        <f aca="false">B59</f>
        <v>DRK-001</v>
      </c>
      <c r="I59" s="13" t="str">
        <f aca="false">C59</f>
        <v>Dark Roast Blend</v>
      </c>
      <c r="J59" s="14" t="str">
        <f aca="false">D59</f>
        <v>each</v>
      </c>
      <c r="K59" s="15" t="n">
        <v>0.56</v>
      </c>
      <c r="L59" s="13" t="str">
        <f aca="false">B59</f>
        <v>DRK-001</v>
      </c>
      <c r="M59" s="13" t="str">
        <f aca="false">C59</f>
        <v>Dark Roast Blend</v>
      </c>
      <c r="N59" s="14" t="str">
        <f aca="false">D59</f>
        <v>each</v>
      </c>
      <c r="O59" s="15" t="n">
        <v>0</v>
      </c>
      <c r="P59" s="16" t="n">
        <f aca="false">O59*R59</f>
        <v>0</v>
      </c>
      <c r="Q59" s="15" t="n">
        <f aca="false">E59+IF(ISBLANK(F59),0,F59)-K59</f>
        <v>0</v>
      </c>
      <c r="R59" s="16" t="n">
        <v>115</v>
      </c>
      <c r="S59" s="16" t="n">
        <f aca="false">Q59*R59</f>
        <v>0</v>
      </c>
      <c r="T59" s="13" t="s">
        <v>20</v>
      </c>
    </row>
    <row r="60" customFormat="false" ht="15" hidden="false" customHeight="true" outlineLevel="0" collapsed="false">
      <c r="A60" s="7" t="n">
        <v>45683</v>
      </c>
      <c r="B60" s="8" t="s">
        <v>21</v>
      </c>
      <c r="C60" s="8" t="s">
        <v>22</v>
      </c>
      <c r="D60" s="9" t="s">
        <v>19</v>
      </c>
      <c r="E60" s="10" t="n">
        <v>0.56</v>
      </c>
      <c r="F60" s="10"/>
      <c r="G60" s="7" t="n">
        <f aca="false">A60</f>
        <v>45683</v>
      </c>
      <c r="H60" s="8" t="str">
        <f aca="false">B60</f>
        <v>DRK-001</v>
      </c>
      <c r="I60" s="8" t="str">
        <f aca="false">C60</f>
        <v>Dark Roast Blend</v>
      </c>
      <c r="J60" s="9" t="str">
        <f aca="false">D60</f>
        <v>each</v>
      </c>
      <c r="K60" s="10" t="n">
        <v>0.4</v>
      </c>
      <c r="L60" s="8" t="str">
        <f aca="false">B60</f>
        <v>DRK-001</v>
      </c>
      <c r="M60" s="8" t="str">
        <f aca="false">C60</f>
        <v>Dark Roast Blend</v>
      </c>
      <c r="N60" s="9" t="str">
        <f aca="false">D60</f>
        <v>each</v>
      </c>
      <c r="O60" s="10" t="n">
        <v>0</v>
      </c>
      <c r="P60" s="11" t="n">
        <f aca="false">O60*R60</f>
        <v>0</v>
      </c>
      <c r="Q60" s="10" t="n">
        <f aca="false">E60+IF(ISBLANK(F60),0,F60)-K60</f>
        <v>0.16</v>
      </c>
      <c r="R60" s="11" t="n">
        <v>115</v>
      </c>
      <c r="S60" s="11" t="n">
        <f aca="false">Q60*R60</f>
        <v>18.4</v>
      </c>
      <c r="T60" s="8" t="s">
        <v>20</v>
      </c>
    </row>
    <row r="61" customFormat="false" ht="15" hidden="false" customHeight="true" outlineLevel="0" collapsed="false">
      <c r="A61" s="12" t="n">
        <v>45684</v>
      </c>
      <c r="B61" s="13" t="s">
        <v>21</v>
      </c>
      <c r="C61" s="13" t="s">
        <v>22</v>
      </c>
      <c r="D61" s="14" t="s">
        <v>19</v>
      </c>
      <c r="E61" s="15" t="n">
        <v>0.4</v>
      </c>
      <c r="F61" s="15" t="n">
        <v>1.5</v>
      </c>
      <c r="G61" s="12" t="n">
        <f aca="false">A61</f>
        <v>45684</v>
      </c>
      <c r="H61" s="13" t="str">
        <f aca="false">B61</f>
        <v>DRK-001</v>
      </c>
      <c r="I61" s="13" t="str">
        <f aca="false">C61</f>
        <v>Dark Roast Blend</v>
      </c>
      <c r="J61" s="14" t="str">
        <f aca="false">D61</f>
        <v>each</v>
      </c>
      <c r="K61" s="15" t="n">
        <v>1.68</v>
      </c>
      <c r="L61" s="13" t="str">
        <f aca="false">B61</f>
        <v>DRK-001</v>
      </c>
      <c r="M61" s="13" t="str">
        <f aca="false">C61</f>
        <v>Dark Roast Blend</v>
      </c>
      <c r="N61" s="14" t="str">
        <f aca="false">D61</f>
        <v>each</v>
      </c>
      <c r="O61" s="15" t="n">
        <v>0</v>
      </c>
      <c r="P61" s="16" t="n">
        <f aca="false">O61*R61</f>
        <v>0</v>
      </c>
      <c r="Q61" s="15" t="n">
        <f aca="false">E61+IF(ISBLANK(F61),0,F61)-K61</f>
        <v>0.22</v>
      </c>
      <c r="R61" s="16" t="n">
        <v>115</v>
      </c>
      <c r="S61" s="16" t="n">
        <f aca="false">Q61*R61</f>
        <v>25.3</v>
      </c>
      <c r="T61" s="13" t="s">
        <v>20</v>
      </c>
    </row>
    <row r="62" customFormat="false" ht="15" hidden="false" customHeight="true" outlineLevel="0" collapsed="false">
      <c r="A62" s="7" t="n">
        <v>45685</v>
      </c>
      <c r="B62" s="8" t="s">
        <v>21</v>
      </c>
      <c r="C62" s="8" t="s">
        <v>22</v>
      </c>
      <c r="D62" s="9" t="s">
        <v>19</v>
      </c>
      <c r="E62" s="10" t="n">
        <v>1.68</v>
      </c>
      <c r="F62" s="10"/>
      <c r="G62" s="7" t="n">
        <f aca="false">A62</f>
        <v>45685</v>
      </c>
      <c r="H62" s="8" t="str">
        <f aca="false">B62</f>
        <v>DRK-001</v>
      </c>
      <c r="I62" s="8" t="str">
        <f aca="false">C62</f>
        <v>Dark Roast Blend</v>
      </c>
      <c r="J62" s="9" t="str">
        <f aca="false">D62</f>
        <v>each</v>
      </c>
      <c r="K62" s="10" t="n">
        <v>1.55</v>
      </c>
      <c r="L62" s="8" t="str">
        <f aca="false">B62</f>
        <v>DRK-001</v>
      </c>
      <c r="M62" s="8" t="str">
        <f aca="false">C62</f>
        <v>Dark Roast Blend</v>
      </c>
      <c r="N62" s="9" t="str">
        <f aca="false">D62</f>
        <v>each</v>
      </c>
      <c r="O62" s="10" t="n">
        <v>0</v>
      </c>
      <c r="P62" s="11" t="n">
        <f aca="false">O62*R62</f>
        <v>0</v>
      </c>
      <c r="Q62" s="10" t="n">
        <f aca="false">E62+IF(ISBLANK(F62),0,F62)-K62</f>
        <v>0.13</v>
      </c>
      <c r="R62" s="11" t="n">
        <v>115</v>
      </c>
      <c r="S62" s="11" t="n">
        <f aca="false">Q62*R62</f>
        <v>14.95</v>
      </c>
      <c r="T62" s="8" t="s">
        <v>20</v>
      </c>
    </row>
    <row r="63" customFormat="false" ht="15" hidden="false" customHeight="true" outlineLevel="0" collapsed="false">
      <c r="A63" s="12" t="n">
        <v>45686</v>
      </c>
      <c r="B63" s="13" t="s">
        <v>21</v>
      </c>
      <c r="C63" s="13" t="s">
        <v>22</v>
      </c>
      <c r="D63" s="14" t="s">
        <v>19</v>
      </c>
      <c r="E63" s="15" t="n">
        <v>1.55</v>
      </c>
      <c r="F63" s="15"/>
      <c r="G63" s="12" t="n">
        <f aca="false">A63</f>
        <v>45686</v>
      </c>
      <c r="H63" s="13" t="str">
        <f aca="false">B63</f>
        <v>DRK-001</v>
      </c>
      <c r="I63" s="13" t="str">
        <f aca="false">C63</f>
        <v>Dark Roast Blend</v>
      </c>
      <c r="J63" s="14" t="str">
        <f aca="false">D63</f>
        <v>each</v>
      </c>
      <c r="K63" s="15" t="n">
        <v>1.39</v>
      </c>
      <c r="L63" s="13" t="str">
        <f aca="false">B63</f>
        <v>DRK-001</v>
      </c>
      <c r="M63" s="13" t="str">
        <f aca="false">C63</f>
        <v>Dark Roast Blend</v>
      </c>
      <c r="N63" s="14" t="str">
        <f aca="false">D63</f>
        <v>each</v>
      </c>
      <c r="O63" s="15" t="n">
        <v>0</v>
      </c>
      <c r="P63" s="16" t="n">
        <f aca="false">O63*R63</f>
        <v>0</v>
      </c>
      <c r="Q63" s="15" t="n">
        <f aca="false">E63+IF(ISBLANK(F63),0,F63)-K63</f>
        <v>0.16</v>
      </c>
      <c r="R63" s="16" t="n">
        <v>115</v>
      </c>
      <c r="S63" s="16" t="n">
        <f aca="false">Q63*R63</f>
        <v>18.4</v>
      </c>
      <c r="T63" s="13" t="s">
        <v>20</v>
      </c>
    </row>
    <row r="64" customFormat="false" ht="15" hidden="false" customHeight="true" outlineLevel="0" collapsed="false">
      <c r="A64" s="7" t="n">
        <v>45687</v>
      </c>
      <c r="B64" s="8" t="s">
        <v>21</v>
      </c>
      <c r="C64" s="8" t="s">
        <v>22</v>
      </c>
      <c r="D64" s="9" t="s">
        <v>19</v>
      </c>
      <c r="E64" s="10" t="n">
        <v>1.39</v>
      </c>
      <c r="F64" s="10"/>
      <c r="G64" s="7" t="n">
        <f aca="false">A64</f>
        <v>45687</v>
      </c>
      <c r="H64" s="8" t="str">
        <f aca="false">B64</f>
        <v>DRK-001</v>
      </c>
      <c r="I64" s="8" t="str">
        <f aca="false">C64</f>
        <v>Dark Roast Blend</v>
      </c>
      <c r="J64" s="9" t="str">
        <f aca="false">D64</f>
        <v>each</v>
      </c>
      <c r="K64" s="10" t="n">
        <v>1.17</v>
      </c>
      <c r="L64" s="8" t="str">
        <f aca="false">B64</f>
        <v>DRK-001</v>
      </c>
      <c r="M64" s="8" t="str">
        <f aca="false">C64</f>
        <v>Dark Roast Blend</v>
      </c>
      <c r="N64" s="9" t="str">
        <f aca="false">D64</f>
        <v>each</v>
      </c>
      <c r="O64" s="10" t="n">
        <v>0</v>
      </c>
      <c r="P64" s="11" t="n">
        <f aca="false">O64*R64</f>
        <v>0</v>
      </c>
      <c r="Q64" s="10" t="n">
        <f aca="false">E64+IF(ISBLANK(F64),0,F64)-K64</f>
        <v>0.22</v>
      </c>
      <c r="R64" s="11" t="n">
        <v>115</v>
      </c>
      <c r="S64" s="11" t="n">
        <f aca="false">Q64*R64</f>
        <v>25.3</v>
      </c>
      <c r="T64" s="8" t="s">
        <v>20</v>
      </c>
    </row>
    <row r="65" customFormat="false" ht="15" hidden="false" customHeight="true" outlineLevel="0" collapsed="false">
      <c r="A65" s="12" t="n">
        <v>45688</v>
      </c>
      <c r="B65" s="13" t="s">
        <v>21</v>
      </c>
      <c r="C65" s="13" t="s">
        <v>22</v>
      </c>
      <c r="D65" s="14" t="s">
        <v>19</v>
      </c>
      <c r="E65" s="15" t="n">
        <v>1.17</v>
      </c>
      <c r="F65" s="15"/>
      <c r="G65" s="12" t="n">
        <f aca="false">A65</f>
        <v>45688</v>
      </c>
      <c r="H65" s="13" t="str">
        <f aca="false">B65</f>
        <v>DRK-001</v>
      </c>
      <c r="I65" s="13" t="str">
        <f aca="false">C65</f>
        <v>Dark Roast Blend</v>
      </c>
      <c r="J65" s="14" t="str">
        <f aca="false">D65</f>
        <v>each</v>
      </c>
      <c r="K65" s="15" t="n">
        <v>1.1</v>
      </c>
      <c r="L65" s="13" t="str">
        <f aca="false">B65</f>
        <v>DRK-001</v>
      </c>
      <c r="M65" s="13" t="str">
        <f aca="false">C65</f>
        <v>Dark Roast Blend</v>
      </c>
      <c r="N65" s="14" t="str">
        <f aca="false">D65</f>
        <v>each</v>
      </c>
      <c r="O65" s="15" t="n">
        <v>0</v>
      </c>
      <c r="P65" s="16" t="n">
        <f aca="false">O65*R65</f>
        <v>0</v>
      </c>
      <c r="Q65" s="15" t="n">
        <f aca="false">E65+IF(ISBLANK(F65),0,F65)-K65</f>
        <v>0.0699999999999998</v>
      </c>
      <c r="R65" s="16" t="n">
        <v>115</v>
      </c>
      <c r="S65" s="16" t="n">
        <f aca="false">Q65*R65</f>
        <v>8.04999999999998</v>
      </c>
      <c r="T65" s="13" t="s">
        <v>20</v>
      </c>
    </row>
    <row r="66" customFormat="false" ht="15" hidden="false" customHeight="true" outlineLevel="0" collapsed="false">
      <c r="A66" s="7" t="n">
        <v>45658</v>
      </c>
      <c r="B66" s="8" t="s">
        <v>23</v>
      </c>
      <c r="C66" s="8" t="s">
        <v>24</v>
      </c>
      <c r="D66" s="9" t="s">
        <v>19</v>
      </c>
      <c r="E66" s="10" t="n">
        <v>1.2</v>
      </c>
      <c r="F66" s="10"/>
      <c r="G66" s="7" t="n">
        <f aca="false">A66</f>
        <v>45658</v>
      </c>
      <c r="H66" s="8" t="str">
        <f aca="false">B66</f>
        <v>DCF-001</v>
      </c>
      <c r="I66" s="8" t="str">
        <f aca="false">C66</f>
        <v>Decaf Blend</v>
      </c>
      <c r="J66" s="9" t="str">
        <f aca="false">D66</f>
        <v>each</v>
      </c>
      <c r="K66" s="10" t="n">
        <v>1.2</v>
      </c>
      <c r="L66" s="8" t="str">
        <f aca="false">B66</f>
        <v>DCF-001</v>
      </c>
      <c r="M66" s="8" t="str">
        <f aca="false">C66</f>
        <v>Decaf Blend</v>
      </c>
      <c r="N66" s="9" t="str">
        <f aca="false">D66</f>
        <v>each</v>
      </c>
      <c r="O66" s="10" t="n">
        <v>0</v>
      </c>
      <c r="P66" s="11" t="n">
        <f aca="false">O66*R66</f>
        <v>0</v>
      </c>
      <c r="Q66" s="10" t="n">
        <f aca="false">E66+IF(ISBLANK(F66),0,F66)-K66</f>
        <v>0</v>
      </c>
      <c r="R66" s="11" t="n">
        <v>17.5</v>
      </c>
      <c r="S66" s="11" t="n">
        <f aca="false">Q66*R66</f>
        <v>0</v>
      </c>
      <c r="T66" s="8" t="s">
        <v>20</v>
      </c>
    </row>
    <row r="67" customFormat="false" ht="15" hidden="false" customHeight="true" outlineLevel="0" collapsed="false">
      <c r="A67" s="12" t="n">
        <v>45659</v>
      </c>
      <c r="B67" s="13" t="s">
        <v>23</v>
      </c>
      <c r="C67" s="13" t="s">
        <v>24</v>
      </c>
      <c r="D67" s="14" t="s">
        <v>19</v>
      </c>
      <c r="E67" s="15" t="n">
        <v>1.2</v>
      </c>
      <c r="F67" s="15"/>
      <c r="G67" s="12" t="n">
        <f aca="false">A67</f>
        <v>45659</v>
      </c>
      <c r="H67" s="13" t="str">
        <f aca="false">B67</f>
        <v>DCF-001</v>
      </c>
      <c r="I67" s="13" t="str">
        <f aca="false">C67</f>
        <v>Decaf Blend</v>
      </c>
      <c r="J67" s="14" t="str">
        <f aca="false">D67</f>
        <v>each</v>
      </c>
      <c r="K67" s="15" t="n">
        <v>1.19</v>
      </c>
      <c r="L67" s="13" t="str">
        <f aca="false">B67</f>
        <v>DCF-001</v>
      </c>
      <c r="M67" s="13" t="str">
        <f aca="false">C67</f>
        <v>Decaf Blend</v>
      </c>
      <c r="N67" s="14" t="str">
        <f aca="false">D67</f>
        <v>each</v>
      </c>
      <c r="O67" s="15" t="n">
        <v>0</v>
      </c>
      <c r="P67" s="16" t="n">
        <f aca="false">O67*R67</f>
        <v>0</v>
      </c>
      <c r="Q67" s="15" t="n">
        <f aca="false">E67+IF(ISBLANK(F67),0,F67)-K67</f>
        <v>0.01</v>
      </c>
      <c r="R67" s="16" t="n">
        <v>17.5</v>
      </c>
      <c r="S67" s="16" t="n">
        <f aca="false">Q67*R67</f>
        <v>0.175</v>
      </c>
      <c r="T67" s="13" t="s">
        <v>20</v>
      </c>
    </row>
    <row r="68" customFormat="false" ht="15" hidden="false" customHeight="true" outlineLevel="0" collapsed="false">
      <c r="A68" s="7" t="n">
        <v>45660</v>
      </c>
      <c r="B68" s="8" t="s">
        <v>23</v>
      </c>
      <c r="C68" s="8" t="s">
        <v>24</v>
      </c>
      <c r="D68" s="9" t="s">
        <v>19</v>
      </c>
      <c r="E68" s="10" t="n">
        <v>1.19</v>
      </c>
      <c r="F68" s="10"/>
      <c r="G68" s="7" t="n">
        <f aca="false">A68</f>
        <v>45660</v>
      </c>
      <c r="H68" s="8" t="str">
        <f aca="false">B68</f>
        <v>DCF-001</v>
      </c>
      <c r="I68" s="8" t="str">
        <f aca="false">C68</f>
        <v>Decaf Blend</v>
      </c>
      <c r="J68" s="9" t="str">
        <f aca="false">D68</f>
        <v>each</v>
      </c>
      <c r="K68" s="10" t="n">
        <v>1.06</v>
      </c>
      <c r="L68" s="8" t="str">
        <f aca="false">B68</f>
        <v>DCF-001</v>
      </c>
      <c r="M68" s="8" t="str">
        <f aca="false">C68</f>
        <v>Decaf Blend</v>
      </c>
      <c r="N68" s="9" t="str">
        <f aca="false">D68</f>
        <v>each</v>
      </c>
      <c r="O68" s="10" t="n">
        <v>0</v>
      </c>
      <c r="P68" s="11" t="n">
        <f aca="false">O68*R68</f>
        <v>0</v>
      </c>
      <c r="Q68" s="10" t="n">
        <f aca="false">E68+IF(ISBLANK(F68),0,F68)-K68</f>
        <v>0.13</v>
      </c>
      <c r="R68" s="11" t="n">
        <v>17.5</v>
      </c>
      <c r="S68" s="11" t="n">
        <f aca="false">Q68*R68</f>
        <v>2.275</v>
      </c>
      <c r="T68" s="8" t="s">
        <v>20</v>
      </c>
    </row>
    <row r="69" customFormat="false" ht="15" hidden="false" customHeight="true" outlineLevel="0" collapsed="false">
      <c r="A69" s="12" t="n">
        <v>45661</v>
      </c>
      <c r="B69" s="13" t="s">
        <v>23</v>
      </c>
      <c r="C69" s="13" t="s">
        <v>24</v>
      </c>
      <c r="D69" s="14" t="s">
        <v>19</v>
      </c>
      <c r="E69" s="15" t="n">
        <v>1.06</v>
      </c>
      <c r="F69" s="15"/>
      <c r="G69" s="12" t="n">
        <f aca="false">A69</f>
        <v>45661</v>
      </c>
      <c r="H69" s="13" t="str">
        <f aca="false">B69</f>
        <v>DCF-001</v>
      </c>
      <c r="I69" s="13" t="str">
        <f aca="false">C69</f>
        <v>Decaf Blend</v>
      </c>
      <c r="J69" s="14" t="str">
        <f aca="false">D69</f>
        <v>each</v>
      </c>
      <c r="K69" s="15" t="n">
        <v>1.06</v>
      </c>
      <c r="L69" s="13" t="str">
        <f aca="false">B69</f>
        <v>DCF-001</v>
      </c>
      <c r="M69" s="13" t="str">
        <f aca="false">C69</f>
        <v>Decaf Blend</v>
      </c>
      <c r="N69" s="14" t="str">
        <f aca="false">D69</f>
        <v>each</v>
      </c>
      <c r="O69" s="15" t="n">
        <v>0</v>
      </c>
      <c r="P69" s="16" t="n">
        <f aca="false">O69*R69</f>
        <v>0</v>
      </c>
      <c r="Q69" s="15" t="n">
        <f aca="false">E69+IF(ISBLANK(F69),0,F69)-K69</f>
        <v>0</v>
      </c>
      <c r="R69" s="16" t="n">
        <v>17.5</v>
      </c>
      <c r="S69" s="16" t="n">
        <f aca="false">Q69*R69</f>
        <v>0</v>
      </c>
      <c r="T69" s="13" t="s">
        <v>20</v>
      </c>
    </row>
    <row r="70" customFormat="false" ht="15" hidden="false" customHeight="true" outlineLevel="0" collapsed="false">
      <c r="A70" s="7" t="n">
        <v>45662</v>
      </c>
      <c r="B70" s="8" t="s">
        <v>23</v>
      </c>
      <c r="C70" s="8" t="s">
        <v>24</v>
      </c>
      <c r="D70" s="9" t="s">
        <v>19</v>
      </c>
      <c r="E70" s="10" t="n">
        <v>1.06</v>
      </c>
      <c r="F70" s="10"/>
      <c r="G70" s="7" t="n">
        <f aca="false">A70</f>
        <v>45662</v>
      </c>
      <c r="H70" s="8" t="str">
        <f aca="false">B70</f>
        <v>DCF-001</v>
      </c>
      <c r="I70" s="8" t="str">
        <f aca="false">C70</f>
        <v>Decaf Blend</v>
      </c>
      <c r="J70" s="9" t="str">
        <f aca="false">D70</f>
        <v>each</v>
      </c>
      <c r="K70" s="10" t="n">
        <v>1.01</v>
      </c>
      <c r="L70" s="8" t="str">
        <f aca="false">B70</f>
        <v>DCF-001</v>
      </c>
      <c r="M70" s="8" t="str">
        <f aca="false">C70</f>
        <v>Decaf Blend</v>
      </c>
      <c r="N70" s="9" t="str">
        <f aca="false">D70</f>
        <v>each</v>
      </c>
      <c r="O70" s="10" t="n">
        <v>0</v>
      </c>
      <c r="P70" s="11" t="n">
        <f aca="false">O70*R70</f>
        <v>0</v>
      </c>
      <c r="Q70" s="10" t="n">
        <f aca="false">E70+IF(ISBLANK(F70),0,F70)-K70</f>
        <v>0.05</v>
      </c>
      <c r="R70" s="11" t="n">
        <v>17.5</v>
      </c>
      <c r="S70" s="11" t="n">
        <f aca="false">Q70*R70</f>
        <v>0.875000000000001</v>
      </c>
      <c r="T70" s="8" t="s">
        <v>20</v>
      </c>
    </row>
    <row r="71" customFormat="false" ht="15" hidden="false" customHeight="true" outlineLevel="0" collapsed="false">
      <c r="A71" s="12" t="n">
        <v>45663</v>
      </c>
      <c r="B71" s="13" t="s">
        <v>23</v>
      </c>
      <c r="C71" s="13" t="s">
        <v>24</v>
      </c>
      <c r="D71" s="14" t="s">
        <v>19</v>
      </c>
      <c r="E71" s="15" t="n">
        <v>1.01</v>
      </c>
      <c r="F71" s="15"/>
      <c r="G71" s="12" t="n">
        <f aca="false">A71</f>
        <v>45663</v>
      </c>
      <c r="H71" s="13" t="str">
        <f aca="false">B71</f>
        <v>DCF-001</v>
      </c>
      <c r="I71" s="13" t="str">
        <f aca="false">C71</f>
        <v>Decaf Blend</v>
      </c>
      <c r="J71" s="14" t="str">
        <f aca="false">D71</f>
        <v>each</v>
      </c>
      <c r="K71" s="15" t="n">
        <v>0.94</v>
      </c>
      <c r="L71" s="13" t="str">
        <f aca="false">B71</f>
        <v>DCF-001</v>
      </c>
      <c r="M71" s="13" t="str">
        <f aca="false">C71</f>
        <v>Decaf Blend</v>
      </c>
      <c r="N71" s="14" t="str">
        <f aca="false">D71</f>
        <v>each</v>
      </c>
      <c r="O71" s="15" t="n">
        <v>0</v>
      </c>
      <c r="P71" s="16" t="n">
        <f aca="false">O71*R71</f>
        <v>0</v>
      </c>
      <c r="Q71" s="15" t="n">
        <f aca="false">E71+IF(ISBLANK(F71),0,F71)-K71</f>
        <v>0.0700000000000001</v>
      </c>
      <c r="R71" s="16" t="n">
        <v>17.5</v>
      </c>
      <c r="S71" s="16" t="n">
        <f aca="false">Q71*R71</f>
        <v>1.225</v>
      </c>
      <c r="T71" s="13" t="s">
        <v>20</v>
      </c>
    </row>
    <row r="72" customFormat="false" ht="15" hidden="false" customHeight="true" outlineLevel="0" collapsed="false">
      <c r="A72" s="7" t="n">
        <v>45664</v>
      </c>
      <c r="B72" s="8" t="s">
        <v>23</v>
      </c>
      <c r="C72" s="8" t="s">
        <v>24</v>
      </c>
      <c r="D72" s="9" t="s">
        <v>19</v>
      </c>
      <c r="E72" s="10" t="n">
        <v>0.94</v>
      </c>
      <c r="F72" s="10"/>
      <c r="G72" s="7" t="n">
        <f aca="false">A72</f>
        <v>45664</v>
      </c>
      <c r="H72" s="8" t="str">
        <f aca="false">B72</f>
        <v>DCF-001</v>
      </c>
      <c r="I72" s="8" t="str">
        <f aca="false">C72</f>
        <v>Decaf Blend</v>
      </c>
      <c r="J72" s="9" t="str">
        <f aca="false">D72</f>
        <v>each</v>
      </c>
      <c r="K72" s="10" t="n">
        <v>0.92</v>
      </c>
      <c r="L72" s="8" t="str">
        <f aca="false">B72</f>
        <v>DCF-001</v>
      </c>
      <c r="M72" s="8" t="str">
        <f aca="false">C72</f>
        <v>Decaf Blend</v>
      </c>
      <c r="N72" s="9" t="str">
        <f aca="false">D72</f>
        <v>each</v>
      </c>
      <c r="O72" s="10" t="n">
        <v>0</v>
      </c>
      <c r="P72" s="11" t="n">
        <f aca="false">O72*R72</f>
        <v>0</v>
      </c>
      <c r="Q72" s="10" t="n">
        <f aca="false">E72+IF(ISBLANK(F72),0,F72)-K72</f>
        <v>0.0199999999999999</v>
      </c>
      <c r="R72" s="11" t="n">
        <v>17.5</v>
      </c>
      <c r="S72" s="11" t="n">
        <f aca="false">Q72*R72</f>
        <v>0.349999999999998</v>
      </c>
      <c r="T72" s="8" t="s">
        <v>20</v>
      </c>
    </row>
    <row r="73" customFormat="false" ht="15" hidden="false" customHeight="true" outlineLevel="0" collapsed="false">
      <c r="A73" s="12" t="n">
        <v>45665</v>
      </c>
      <c r="B73" s="13" t="s">
        <v>23</v>
      </c>
      <c r="C73" s="13" t="s">
        <v>24</v>
      </c>
      <c r="D73" s="14" t="s">
        <v>19</v>
      </c>
      <c r="E73" s="15" t="n">
        <v>0.92</v>
      </c>
      <c r="F73" s="15"/>
      <c r="G73" s="12" t="n">
        <f aca="false">A73</f>
        <v>45665</v>
      </c>
      <c r="H73" s="13" t="str">
        <f aca="false">B73</f>
        <v>DCF-001</v>
      </c>
      <c r="I73" s="13" t="str">
        <f aca="false">C73</f>
        <v>Decaf Blend</v>
      </c>
      <c r="J73" s="14" t="str">
        <f aca="false">D73</f>
        <v>each</v>
      </c>
      <c r="K73" s="15" t="n">
        <v>0.81</v>
      </c>
      <c r="L73" s="13" t="str">
        <f aca="false">B73</f>
        <v>DCF-001</v>
      </c>
      <c r="M73" s="13" t="str">
        <f aca="false">C73</f>
        <v>Decaf Blend</v>
      </c>
      <c r="N73" s="14" t="str">
        <f aca="false">D73</f>
        <v>each</v>
      </c>
      <c r="O73" s="15" t="n">
        <v>0</v>
      </c>
      <c r="P73" s="16" t="n">
        <f aca="false">O73*R73</f>
        <v>0</v>
      </c>
      <c r="Q73" s="15" t="n">
        <f aca="false">E73+IF(ISBLANK(F73),0,F73)-K73</f>
        <v>0.11</v>
      </c>
      <c r="R73" s="16" t="n">
        <v>17.5</v>
      </c>
      <c r="S73" s="16" t="n">
        <f aca="false">Q73*R73</f>
        <v>1.925</v>
      </c>
      <c r="T73" s="13" t="s">
        <v>20</v>
      </c>
    </row>
    <row r="74" customFormat="false" ht="15" hidden="false" customHeight="true" outlineLevel="0" collapsed="false">
      <c r="A74" s="7" t="n">
        <v>45666</v>
      </c>
      <c r="B74" s="8" t="s">
        <v>23</v>
      </c>
      <c r="C74" s="8" t="s">
        <v>24</v>
      </c>
      <c r="D74" s="9" t="s">
        <v>19</v>
      </c>
      <c r="E74" s="10" t="n">
        <v>0.81</v>
      </c>
      <c r="F74" s="10"/>
      <c r="G74" s="7" t="n">
        <f aca="false">A74</f>
        <v>45666</v>
      </c>
      <c r="H74" s="8" t="str">
        <f aca="false">B74</f>
        <v>DCF-001</v>
      </c>
      <c r="I74" s="8" t="str">
        <f aca="false">C74</f>
        <v>Decaf Blend</v>
      </c>
      <c r="J74" s="9" t="str">
        <f aca="false">D74</f>
        <v>each</v>
      </c>
      <c r="K74" s="10" t="n">
        <v>0.71</v>
      </c>
      <c r="L74" s="8" t="str">
        <f aca="false">B74</f>
        <v>DCF-001</v>
      </c>
      <c r="M74" s="8" t="str">
        <f aca="false">C74</f>
        <v>Decaf Blend</v>
      </c>
      <c r="N74" s="9" t="str">
        <f aca="false">D74</f>
        <v>each</v>
      </c>
      <c r="O74" s="10" t="n">
        <v>0</v>
      </c>
      <c r="P74" s="11" t="n">
        <f aca="false">O74*R74</f>
        <v>0</v>
      </c>
      <c r="Q74" s="10" t="n">
        <f aca="false">E74+IF(ISBLANK(F74),0,F74)-K74</f>
        <v>0.1</v>
      </c>
      <c r="R74" s="11" t="n">
        <v>17.5</v>
      </c>
      <c r="S74" s="11" t="n">
        <f aca="false">Q74*R74</f>
        <v>1.75</v>
      </c>
      <c r="T74" s="8" t="s">
        <v>20</v>
      </c>
    </row>
    <row r="75" customFormat="false" ht="15" hidden="false" customHeight="true" outlineLevel="0" collapsed="false">
      <c r="A75" s="12" t="n">
        <v>45667</v>
      </c>
      <c r="B75" s="13" t="s">
        <v>23</v>
      </c>
      <c r="C75" s="13" t="s">
        <v>24</v>
      </c>
      <c r="D75" s="14" t="s">
        <v>19</v>
      </c>
      <c r="E75" s="15" t="n">
        <v>0.71</v>
      </c>
      <c r="F75" s="15"/>
      <c r="G75" s="12" t="n">
        <f aca="false">A75</f>
        <v>45667</v>
      </c>
      <c r="H75" s="13" t="str">
        <f aca="false">B75</f>
        <v>DCF-001</v>
      </c>
      <c r="I75" s="13" t="str">
        <f aca="false">C75</f>
        <v>Decaf Blend</v>
      </c>
      <c r="J75" s="14" t="str">
        <f aca="false">D75</f>
        <v>each</v>
      </c>
      <c r="K75" s="15" t="n">
        <v>0.47</v>
      </c>
      <c r="L75" s="13" t="str">
        <f aca="false">B75</f>
        <v>DCF-001</v>
      </c>
      <c r="M75" s="13" t="str">
        <f aca="false">C75</f>
        <v>Decaf Blend</v>
      </c>
      <c r="N75" s="14" t="str">
        <f aca="false">D75</f>
        <v>each</v>
      </c>
      <c r="O75" s="15" t="n">
        <v>0</v>
      </c>
      <c r="P75" s="16" t="n">
        <f aca="false">O75*R75</f>
        <v>0</v>
      </c>
      <c r="Q75" s="15" t="n">
        <f aca="false">E75+IF(ISBLANK(F75),0,F75)-K75</f>
        <v>0.24</v>
      </c>
      <c r="R75" s="16" t="n">
        <v>17.5</v>
      </c>
      <c r="S75" s="16" t="n">
        <f aca="false">Q75*R75</f>
        <v>4.2</v>
      </c>
      <c r="T75" s="13" t="s">
        <v>20</v>
      </c>
    </row>
    <row r="76" customFormat="false" ht="15" hidden="false" customHeight="true" outlineLevel="0" collapsed="false">
      <c r="A76" s="7" t="n">
        <v>45668</v>
      </c>
      <c r="B76" s="8" t="s">
        <v>23</v>
      </c>
      <c r="C76" s="8" t="s">
        <v>24</v>
      </c>
      <c r="D76" s="9" t="s">
        <v>19</v>
      </c>
      <c r="E76" s="10" t="n">
        <v>0.47</v>
      </c>
      <c r="F76" s="10"/>
      <c r="G76" s="7" t="n">
        <f aca="false">A76</f>
        <v>45668</v>
      </c>
      <c r="H76" s="8" t="str">
        <f aca="false">B76</f>
        <v>DCF-001</v>
      </c>
      <c r="I76" s="8" t="str">
        <f aca="false">C76</f>
        <v>Decaf Blend</v>
      </c>
      <c r="J76" s="9" t="str">
        <f aca="false">D76</f>
        <v>each</v>
      </c>
      <c r="K76" s="10" t="n">
        <v>0.37</v>
      </c>
      <c r="L76" s="8" t="str">
        <f aca="false">B76</f>
        <v>DCF-001</v>
      </c>
      <c r="M76" s="8" t="str">
        <f aca="false">C76</f>
        <v>Decaf Blend</v>
      </c>
      <c r="N76" s="9" t="str">
        <f aca="false">D76</f>
        <v>each</v>
      </c>
      <c r="O76" s="10" t="n">
        <v>0</v>
      </c>
      <c r="P76" s="11" t="n">
        <f aca="false">O76*R76</f>
        <v>0</v>
      </c>
      <c r="Q76" s="10" t="n">
        <f aca="false">E76+IF(ISBLANK(F76),0,F76)-K76</f>
        <v>0.1</v>
      </c>
      <c r="R76" s="11" t="n">
        <v>17.5</v>
      </c>
      <c r="S76" s="11" t="n">
        <f aca="false">Q76*R76</f>
        <v>1.75</v>
      </c>
      <c r="T76" s="8" t="s">
        <v>20</v>
      </c>
    </row>
    <row r="77" customFormat="false" ht="15" hidden="false" customHeight="true" outlineLevel="0" collapsed="false">
      <c r="A77" s="12" t="n">
        <v>45669</v>
      </c>
      <c r="B77" s="13" t="s">
        <v>23</v>
      </c>
      <c r="C77" s="13" t="s">
        <v>24</v>
      </c>
      <c r="D77" s="14" t="s">
        <v>19</v>
      </c>
      <c r="E77" s="15" t="n">
        <v>0.37</v>
      </c>
      <c r="F77" s="15"/>
      <c r="G77" s="12" t="n">
        <f aca="false">A77</f>
        <v>45669</v>
      </c>
      <c r="H77" s="13" t="str">
        <f aca="false">B77</f>
        <v>DCF-001</v>
      </c>
      <c r="I77" s="13" t="str">
        <f aca="false">C77</f>
        <v>Decaf Blend</v>
      </c>
      <c r="J77" s="14" t="str">
        <f aca="false">D77</f>
        <v>each</v>
      </c>
      <c r="K77" s="15" t="n">
        <v>0.37</v>
      </c>
      <c r="L77" s="13" t="str">
        <f aca="false">B77</f>
        <v>DCF-001</v>
      </c>
      <c r="M77" s="13" t="str">
        <f aca="false">C77</f>
        <v>Decaf Blend</v>
      </c>
      <c r="N77" s="14" t="str">
        <f aca="false">D77</f>
        <v>each</v>
      </c>
      <c r="O77" s="15" t="n">
        <v>0</v>
      </c>
      <c r="P77" s="16" t="n">
        <f aca="false">O77*R77</f>
        <v>0</v>
      </c>
      <c r="Q77" s="15" t="n">
        <f aca="false">E77+IF(ISBLANK(F77),0,F77)-K77</f>
        <v>0</v>
      </c>
      <c r="R77" s="16" t="n">
        <v>17.5</v>
      </c>
      <c r="S77" s="16" t="n">
        <f aca="false">Q77*R77</f>
        <v>0</v>
      </c>
      <c r="T77" s="13" t="s">
        <v>20</v>
      </c>
    </row>
    <row r="78" customFormat="false" ht="15" hidden="false" customHeight="true" outlineLevel="0" collapsed="false">
      <c r="A78" s="7" t="n">
        <v>45670</v>
      </c>
      <c r="B78" s="8" t="s">
        <v>23</v>
      </c>
      <c r="C78" s="8" t="s">
        <v>24</v>
      </c>
      <c r="D78" s="9" t="s">
        <v>19</v>
      </c>
      <c r="E78" s="10" t="n">
        <v>0.37</v>
      </c>
      <c r="F78" s="10"/>
      <c r="G78" s="7" t="n">
        <f aca="false">A78</f>
        <v>45670</v>
      </c>
      <c r="H78" s="8" t="str">
        <f aca="false">B78</f>
        <v>DCF-001</v>
      </c>
      <c r="I78" s="8" t="str">
        <f aca="false">C78</f>
        <v>Decaf Blend</v>
      </c>
      <c r="J78" s="9" t="str">
        <f aca="false">D78</f>
        <v>each</v>
      </c>
      <c r="K78" s="10" t="n">
        <v>0.36</v>
      </c>
      <c r="L78" s="8" t="str">
        <f aca="false">B78</f>
        <v>DCF-001</v>
      </c>
      <c r="M78" s="8" t="str">
        <f aca="false">C78</f>
        <v>Decaf Blend</v>
      </c>
      <c r="N78" s="9" t="str">
        <f aca="false">D78</f>
        <v>each</v>
      </c>
      <c r="O78" s="10" t="n">
        <v>0</v>
      </c>
      <c r="P78" s="11" t="n">
        <f aca="false">O78*R78</f>
        <v>0</v>
      </c>
      <c r="Q78" s="10" t="n">
        <f aca="false">E78+IF(ISBLANK(F78),0,F78)-K78</f>
        <v>0.01</v>
      </c>
      <c r="R78" s="11" t="n">
        <v>17.5</v>
      </c>
      <c r="S78" s="11" t="n">
        <f aca="false">Q78*R78</f>
        <v>0.175</v>
      </c>
      <c r="T78" s="8" t="s">
        <v>20</v>
      </c>
    </row>
    <row r="79" customFormat="false" ht="15" hidden="false" customHeight="true" outlineLevel="0" collapsed="false">
      <c r="A79" s="12" t="n">
        <v>45671</v>
      </c>
      <c r="B79" s="13" t="s">
        <v>23</v>
      </c>
      <c r="C79" s="13" t="s">
        <v>24</v>
      </c>
      <c r="D79" s="14" t="s">
        <v>19</v>
      </c>
      <c r="E79" s="15" t="n">
        <v>0.36</v>
      </c>
      <c r="F79" s="15"/>
      <c r="G79" s="12" t="n">
        <f aca="false">A79</f>
        <v>45671</v>
      </c>
      <c r="H79" s="13" t="str">
        <f aca="false">B79</f>
        <v>DCF-001</v>
      </c>
      <c r="I79" s="13" t="str">
        <f aca="false">C79</f>
        <v>Decaf Blend</v>
      </c>
      <c r="J79" s="14" t="str">
        <f aca="false">D79</f>
        <v>each</v>
      </c>
      <c r="K79" s="15" t="n">
        <v>0.36</v>
      </c>
      <c r="L79" s="13" t="str">
        <f aca="false">B79</f>
        <v>DCF-001</v>
      </c>
      <c r="M79" s="13" t="str">
        <f aca="false">C79</f>
        <v>Decaf Blend</v>
      </c>
      <c r="N79" s="14" t="str">
        <f aca="false">D79</f>
        <v>each</v>
      </c>
      <c r="O79" s="15" t="n">
        <v>0</v>
      </c>
      <c r="P79" s="16" t="n">
        <f aca="false">O79*R79</f>
        <v>0</v>
      </c>
      <c r="Q79" s="15" t="n">
        <f aca="false">E79+IF(ISBLANK(F79),0,F79)-K79</f>
        <v>0</v>
      </c>
      <c r="R79" s="16" t="n">
        <v>17.5</v>
      </c>
      <c r="S79" s="16" t="n">
        <f aca="false">Q79*R79</f>
        <v>0</v>
      </c>
      <c r="T79" s="13" t="s">
        <v>20</v>
      </c>
    </row>
    <row r="80" customFormat="false" ht="15" hidden="false" customHeight="true" outlineLevel="0" collapsed="false">
      <c r="A80" s="7" t="n">
        <v>45672</v>
      </c>
      <c r="B80" s="8" t="s">
        <v>23</v>
      </c>
      <c r="C80" s="8" t="s">
        <v>24</v>
      </c>
      <c r="D80" s="9" t="s">
        <v>19</v>
      </c>
      <c r="E80" s="10" t="n">
        <v>0.36</v>
      </c>
      <c r="F80" s="10" t="n">
        <v>1.8</v>
      </c>
      <c r="G80" s="7" t="n">
        <f aca="false">A80</f>
        <v>45672</v>
      </c>
      <c r="H80" s="8" t="str">
        <f aca="false">B80</f>
        <v>DCF-001</v>
      </c>
      <c r="I80" s="8" t="str">
        <f aca="false">C80</f>
        <v>Decaf Blend</v>
      </c>
      <c r="J80" s="9" t="str">
        <f aca="false">D80</f>
        <v>each</v>
      </c>
      <c r="K80" s="10" t="n">
        <v>2.03</v>
      </c>
      <c r="L80" s="8" t="str">
        <f aca="false">B80</f>
        <v>DCF-001</v>
      </c>
      <c r="M80" s="8" t="str">
        <f aca="false">C80</f>
        <v>Decaf Blend</v>
      </c>
      <c r="N80" s="9" t="str">
        <f aca="false">D80</f>
        <v>each</v>
      </c>
      <c r="O80" s="10" t="n">
        <v>0</v>
      </c>
      <c r="P80" s="11" t="n">
        <f aca="false">O80*R80</f>
        <v>0</v>
      </c>
      <c r="Q80" s="10" t="n">
        <f aca="false">E80+IF(ISBLANK(F80),0,F80)-K80</f>
        <v>0.13</v>
      </c>
      <c r="R80" s="11" t="n">
        <v>17.5</v>
      </c>
      <c r="S80" s="11" t="n">
        <f aca="false">Q80*R80</f>
        <v>2.27500000000001</v>
      </c>
      <c r="T80" s="8" t="s">
        <v>20</v>
      </c>
    </row>
    <row r="81" customFormat="false" ht="15" hidden="false" customHeight="true" outlineLevel="0" collapsed="false">
      <c r="A81" s="12" t="n">
        <v>45673</v>
      </c>
      <c r="B81" s="13" t="s">
        <v>23</v>
      </c>
      <c r="C81" s="13" t="s">
        <v>24</v>
      </c>
      <c r="D81" s="14" t="s">
        <v>19</v>
      </c>
      <c r="E81" s="15" t="n">
        <v>2.03</v>
      </c>
      <c r="F81" s="15"/>
      <c r="G81" s="12" t="n">
        <f aca="false">A81</f>
        <v>45673</v>
      </c>
      <c r="H81" s="13" t="str">
        <f aca="false">B81</f>
        <v>DCF-001</v>
      </c>
      <c r="I81" s="13" t="str">
        <f aca="false">C81</f>
        <v>Decaf Blend</v>
      </c>
      <c r="J81" s="14" t="str">
        <f aca="false">D81</f>
        <v>each</v>
      </c>
      <c r="K81" s="15" t="n">
        <v>2.03</v>
      </c>
      <c r="L81" s="13" t="str">
        <f aca="false">B81</f>
        <v>DCF-001</v>
      </c>
      <c r="M81" s="13" t="str">
        <f aca="false">C81</f>
        <v>Decaf Blend</v>
      </c>
      <c r="N81" s="14" t="str">
        <f aca="false">D81</f>
        <v>each</v>
      </c>
      <c r="O81" s="15" t="n">
        <v>0</v>
      </c>
      <c r="P81" s="16" t="n">
        <f aca="false">O81*R81</f>
        <v>0</v>
      </c>
      <c r="Q81" s="15" t="n">
        <f aca="false">E81+IF(ISBLANK(F81),0,F81)-K81</f>
        <v>0</v>
      </c>
      <c r="R81" s="16" t="n">
        <v>17.5</v>
      </c>
      <c r="S81" s="16" t="n">
        <f aca="false">Q81*R81</f>
        <v>0</v>
      </c>
      <c r="T81" s="13" t="s">
        <v>20</v>
      </c>
    </row>
    <row r="82" customFormat="false" ht="15" hidden="false" customHeight="true" outlineLevel="0" collapsed="false">
      <c r="A82" s="7" t="n">
        <v>45674</v>
      </c>
      <c r="B82" s="8" t="s">
        <v>23</v>
      </c>
      <c r="C82" s="8" t="s">
        <v>24</v>
      </c>
      <c r="D82" s="9" t="s">
        <v>19</v>
      </c>
      <c r="E82" s="10" t="n">
        <v>2.03</v>
      </c>
      <c r="F82" s="10"/>
      <c r="G82" s="7" t="n">
        <f aca="false">A82</f>
        <v>45674</v>
      </c>
      <c r="H82" s="8" t="str">
        <f aca="false">B82</f>
        <v>DCF-001</v>
      </c>
      <c r="I82" s="8" t="str">
        <f aca="false">C82</f>
        <v>Decaf Blend</v>
      </c>
      <c r="J82" s="9" t="str">
        <f aca="false">D82</f>
        <v>each</v>
      </c>
      <c r="K82" s="10" t="n">
        <v>1.99</v>
      </c>
      <c r="L82" s="8" t="str">
        <f aca="false">B82</f>
        <v>DCF-001</v>
      </c>
      <c r="M82" s="8" t="str">
        <f aca="false">C82</f>
        <v>Decaf Blend</v>
      </c>
      <c r="N82" s="9" t="str">
        <f aca="false">D82</f>
        <v>each</v>
      </c>
      <c r="O82" s="10" t="n">
        <v>0</v>
      </c>
      <c r="P82" s="11" t="n">
        <f aca="false">O82*R82</f>
        <v>0</v>
      </c>
      <c r="Q82" s="10" t="n">
        <f aca="false">E82+IF(ISBLANK(F82),0,F82)-K82</f>
        <v>0.0399999999999998</v>
      </c>
      <c r="R82" s="11" t="n">
        <v>17.5</v>
      </c>
      <c r="S82" s="11" t="n">
        <f aca="false">Q82*R82</f>
        <v>0.699999999999997</v>
      </c>
      <c r="T82" s="8" t="s">
        <v>20</v>
      </c>
    </row>
    <row r="83" customFormat="false" ht="15" hidden="false" customHeight="true" outlineLevel="0" collapsed="false">
      <c r="A83" s="12" t="n">
        <v>45675</v>
      </c>
      <c r="B83" s="13" t="s">
        <v>23</v>
      </c>
      <c r="C83" s="13" t="s">
        <v>24</v>
      </c>
      <c r="D83" s="14" t="s">
        <v>19</v>
      </c>
      <c r="E83" s="15" t="n">
        <v>1.99</v>
      </c>
      <c r="F83" s="15"/>
      <c r="G83" s="12" t="n">
        <f aca="false">A83</f>
        <v>45675</v>
      </c>
      <c r="H83" s="13" t="str">
        <f aca="false">B83</f>
        <v>DCF-001</v>
      </c>
      <c r="I83" s="13" t="str">
        <f aca="false">C83</f>
        <v>Decaf Blend</v>
      </c>
      <c r="J83" s="14" t="str">
        <f aca="false">D83</f>
        <v>each</v>
      </c>
      <c r="K83" s="15" t="n">
        <v>1.88</v>
      </c>
      <c r="L83" s="13" t="str">
        <f aca="false">B83</f>
        <v>DCF-001</v>
      </c>
      <c r="M83" s="13" t="str">
        <f aca="false">C83</f>
        <v>Decaf Blend</v>
      </c>
      <c r="N83" s="14" t="str">
        <f aca="false">D83</f>
        <v>each</v>
      </c>
      <c r="O83" s="15" t="n">
        <v>0</v>
      </c>
      <c r="P83" s="16" t="n">
        <f aca="false">O83*R83</f>
        <v>0</v>
      </c>
      <c r="Q83" s="15" t="n">
        <f aca="false">E83+IF(ISBLANK(F83),0,F83)-K83</f>
        <v>0.11</v>
      </c>
      <c r="R83" s="16" t="n">
        <v>17.5</v>
      </c>
      <c r="S83" s="16" t="n">
        <f aca="false">Q83*R83</f>
        <v>1.925</v>
      </c>
      <c r="T83" s="13" t="s">
        <v>20</v>
      </c>
    </row>
    <row r="84" customFormat="false" ht="15" hidden="false" customHeight="true" outlineLevel="0" collapsed="false">
      <c r="A84" s="7" t="n">
        <v>45676</v>
      </c>
      <c r="B84" s="8" t="s">
        <v>23</v>
      </c>
      <c r="C84" s="8" t="s">
        <v>24</v>
      </c>
      <c r="D84" s="9" t="s">
        <v>19</v>
      </c>
      <c r="E84" s="10" t="n">
        <v>1.88</v>
      </c>
      <c r="F84" s="10"/>
      <c r="G84" s="7" t="n">
        <f aca="false">A84</f>
        <v>45676</v>
      </c>
      <c r="H84" s="8" t="str">
        <f aca="false">B84</f>
        <v>DCF-001</v>
      </c>
      <c r="I84" s="8" t="str">
        <f aca="false">C84</f>
        <v>Decaf Blend</v>
      </c>
      <c r="J84" s="9" t="str">
        <f aca="false">D84</f>
        <v>each</v>
      </c>
      <c r="K84" s="10" t="n">
        <v>1.88</v>
      </c>
      <c r="L84" s="8" t="str">
        <f aca="false">B84</f>
        <v>DCF-001</v>
      </c>
      <c r="M84" s="8" t="str">
        <f aca="false">C84</f>
        <v>Decaf Blend</v>
      </c>
      <c r="N84" s="9" t="str">
        <f aca="false">D84</f>
        <v>each</v>
      </c>
      <c r="O84" s="10" t="n">
        <v>0</v>
      </c>
      <c r="P84" s="11" t="n">
        <f aca="false">O84*R84</f>
        <v>0</v>
      </c>
      <c r="Q84" s="10" t="n">
        <f aca="false">E84+IF(ISBLANK(F84),0,F84)-K84</f>
        <v>0</v>
      </c>
      <c r="R84" s="11" t="n">
        <v>17.5</v>
      </c>
      <c r="S84" s="11" t="n">
        <f aca="false">Q84*R84</f>
        <v>0</v>
      </c>
      <c r="T84" s="8" t="s">
        <v>20</v>
      </c>
    </row>
    <row r="85" customFormat="false" ht="15" hidden="false" customHeight="true" outlineLevel="0" collapsed="false">
      <c r="A85" s="12" t="n">
        <v>45677</v>
      </c>
      <c r="B85" s="13" t="s">
        <v>23</v>
      </c>
      <c r="C85" s="13" t="s">
        <v>24</v>
      </c>
      <c r="D85" s="14" t="s">
        <v>19</v>
      </c>
      <c r="E85" s="15" t="n">
        <v>1.88</v>
      </c>
      <c r="F85" s="15"/>
      <c r="G85" s="12" t="n">
        <f aca="false">A85</f>
        <v>45677</v>
      </c>
      <c r="H85" s="13" t="str">
        <f aca="false">B85</f>
        <v>DCF-001</v>
      </c>
      <c r="I85" s="13" t="str">
        <f aca="false">C85</f>
        <v>Decaf Blend</v>
      </c>
      <c r="J85" s="14" t="str">
        <f aca="false">D85</f>
        <v>each</v>
      </c>
      <c r="K85" s="15" t="n">
        <v>1.85</v>
      </c>
      <c r="L85" s="13" t="str">
        <f aca="false">B85</f>
        <v>DCF-001</v>
      </c>
      <c r="M85" s="13" t="str">
        <f aca="false">C85</f>
        <v>Decaf Blend</v>
      </c>
      <c r="N85" s="14" t="str">
        <f aca="false">D85</f>
        <v>each</v>
      </c>
      <c r="O85" s="15" t="n">
        <v>0</v>
      </c>
      <c r="P85" s="16" t="n">
        <f aca="false">O85*R85</f>
        <v>0</v>
      </c>
      <c r="Q85" s="15" t="n">
        <f aca="false">E85+IF(ISBLANK(F85),0,F85)-K85</f>
        <v>0.0299999999999998</v>
      </c>
      <c r="R85" s="16" t="n">
        <v>17.5</v>
      </c>
      <c r="S85" s="16" t="n">
        <f aca="false">Q85*R85</f>
        <v>0.524999999999997</v>
      </c>
      <c r="T85" s="13" t="s">
        <v>20</v>
      </c>
    </row>
    <row r="86" customFormat="false" ht="15" hidden="false" customHeight="true" outlineLevel="0" collapsed="false">
      <c r="A86" s="7" t="n">
        <v>45678</v>
      </c>
      <c r="B86" s="8" t="s">
        <v>23</v>
      </c>
      <c r="C86" s="8" t="s">
        <v>24</v>
      </c>
      <c r="D86" s="9" t="s">
        <v>19</v>
      </c>
      <c r="E86" s="10" t="n">
        <v>1.85</v>
      </c>
      <c r="F86" s="10"/>
      <c r="G86" s="7" t="n">
        <f aca="false">A86</f>
        <v>45678</v>
      </c>
      <c r="H86" s="8" t="str">
        <f aca="false">B86</f>
        <v>DCF-001</v>
      </c>
      <c r="I86" s="8" t="str">
        <f aca="false">C86</f>
        <v>Decaf Blend</v>
      </c>
      <c r="J86" s="9" t="str">
        <f aca="false">D86</f>
        <v>each</v>
      </c>
      <c r="K86" s="10" t="n">
        <v>1.85</v>
      </c>
      <c r="L86" s="8" t="str">
        <f aca="false">B86</f>
        <v>DCF-001</v>
      </c>
      <c r="M86" s="8" t="str">
        <f aca="false">C86</f>
        <v>Decaf Blend</v>
      </c>
      <c r="N86" s="9" t="str">
        <f aca="false">D86</f>
        <v>each</v>
      </c>
      <c r="O86" s="10" t="n">
        <v>0</v>
      </c>
      <c r="P86" s="11" t="n">
        <f aca="false">O86*R86</f>
        <v>0</v>
      </c>
      <c r="Q86" s="10" t="n">
        <f aca="false">E86+IF(ISBLANK(F86),0,F86)-K86</f>
        <v>0</v>
      </c>
      <c r="R86" s="11" t="n">
        <v>17.5</v>
      </c>
      <c r="S86" s="11" t="n">
        <f aca="false">Q86*R86</f>
        <v>0</v>
      </c>
      <c r="T86" s="8" t="s">
        <v>20</v>
      </c>
    </row>
    <row r="87" customFormat="false" ht="15" hidden="false" customHeight="true" outlineLevel="0" collapsed="false">
      <c r="A87" s="12" t="n">
        <v>45679</v>
      </c>
      <c r="B87" s="13" t="s">
        <v>23</v>
      </c>
      <c r="C87" s="13" t="s">
        <v>24</v>
      </c>
      <c r="D87" s="14" t="s">
        <v>19</v>
      </c>
      <c r="E87" s="15" t="n">
        <v>1.85</v>
      </c>
      <c r="F87" s="15"/>
      <c r="G87" s="12" t="n">
        <f aca="false">A87</f>
        <v>45679</v>
      </c>
      <c r="H87" s="13" t="str">
        <f aca="false">B87</f>
        <v>DCF-001</v>
      </c>
      <c r="I87" s="13" t="str">
        <f aca="false">C87</f>
        <v>Decaf Blend</v>
      </c>
      <c r="J87" s="14" t="str">
        <f aca="false">D87</f>
        <v>each</v>
      </c>
      <c r="K87" s="15" t="n">
        <v>1.85</v>
      </c>
      <c r="L87" s="13" t="str">
        <f aca="false">B87</f>
        <v>DCF-001</v>
      </c>
      <c r="M87" s="13" t="str">
        <f aca="false">C87</f>
        <v>Decaf Blend</v>
      </c>
      <c r="N87" s="14" t="str">
        <f aca="false">D87</f>
        <v>each</v>
      </c>
      <c r="O87" s="15" t="n">
        <v>0</v>
      </c>
      <c r="P87" s="16" t="n">
        <f aca="false">O87*R87</f>
        <v>0</v>
      </c>
      <c r="Q87" s="15" t="n">
        <f aca="false">E87+IF(ISBLANK(F87),0,F87)-K87</f>
        <v>0</v>
      </c>
      <c r="R87" s="16" t="n">
        <v>17.5</v>
      </c>
      <c r="S87" s="16" t="n">
        <f aca="false">Q87*R87</f>
        <v>0</v>
      </c>
      <c r="T87" s="13" t="s">
        <v>20</v>
      </c>
    </row>
    <row r="88" customFormat="false" ht="15" hidden="false" customHeight="true" outlineLevel="0" collapsed="false">
      <c r="A88" s="7" t="n">
        <v>45680</v>
      </c>
      <c r="B88" s="8" t="s">
        <v>23</v>
      </c>
      <c r="C88" s="8" t="s">
        <v>24</v>
      </c>
      <c r="D88" s="9" t="s">
        <v>19</v>
      </c>
      <c r="E88" s="10" t="n">
        <v>1.85</v>
      </c>
      <c r="F88" s="10"/>
      <c r="G88" s="7" t="n">
        <f aca="false">A88</f>
        <v>45680</v>
      </c>
      <c r="H88" s="8" t="str">
        <f aca="false">B88</f>
        <v>DCF-001</v>
      </c>
      <c r="I88" s="8" t="str">
        <f aca="false">C88</f>
        <v>Decaf Blend</v>
      </c>
      <c r="J88" s="9" t="str">
        <f aca="false">D88</f>
        <v>each</v>
      </c>
      <c r="K88" s="10" t="n">
        <v>1.85</v>
      </c>
      <c r="L88" s="8" t="str">
        <f aca="false">B88</f>
        <v>DCF-001</v>
      </c>
      <c r="M88" s="8" t="str">
        <f aca="false">C88</f>
        <v>Decaf Blend</v>
      </c>
      <c r="N88" s="9" t="str">
        <f aca="false">D88</f>
        <v>each</v>
      </c>
      <c r="O88" s="10" t="n">
        <v>0</v>
      </c>
      <c r="P88" s="11" t="n">
        <f aca="false">O88*R88</f>
        <v>0</v>
      </c>
      <c r="Q88" s="10" t="n">
        <f aca="false">E88+IF(ISBLANK(F88),0,F88)-K88</f>
        <v>0</v>
      </c>
      <c r="R88" s="11" t="n">
        <v>17.5</v>
      </c>
      <c r="S88" s="11" t="n">
        <f aca="false">Q88*R88</f>
        <v>0</v>
      </c>
      <c r="T88" s="8" t="s">
        <v>20</v>
      </c>
    </row>
    <row r="89" customFormat="false" ht="15" hidden="false" customHeight="true" outlineLevel="0" collapsed="false">
      <c r="A89" s="12" t="n">
        <v>45681</v>
      </c>
      <c r="B89" s="13" t="s">
        <v>23</v>
      </c>
      <c r="C89" s="13" t="s">
        <v>24</v>
      </c>
      <c r="D89" s="14" t="s">
        <v>19</v>
      </c>
      <c r="E89" s="15" t="n">
        <v>1.85</v>
      </c>
      <c r="F89" s="15"/>
      <c r="G89" s="12" t="n">
        <f aca="false">A89</f>
        <v>45681</v>
      </c>
      <c r="H89" s="13" t="str">
        <f aca="false">B89</f>
        <v>DCF-001</v>
      </c>
      <c r="I89" s="13" t="str">
        <f aca="false">C89</f>
        <v>Decaf Blend</v>
      </c>
      <c r="J89" s="14" t="str">
        <f aca="false">D89</f>
        <v>each</v>
      </c>
      <c r="K89" s="15" t="n">
        <v>1.77</v>
      </c>
      <c r="L89" s="13" t="str">
        <f aca="false">B89</f>
        <v>DCF-001</v>
      </c>
      <c r="M89" s="13" t="str">
        <f aca="false">C89</f>
        <v>Decaf Blend</v>
      </c>
      <c r="N89" s="14" t="str">
        <f aca="false">D89</f>
        <v>each</v>
      </c>
      <c r="O89" s="15" t="n">
        <v>0</v>
      </c>
      <c r="P89" s="16" t="n">
        <f aca="false">O89*R89</f>
        <v>0</v>
      </c>
      <c r="Q89" s="15" t="n">
        <f aca="false">E89+IF(ISBLANK(F89),0,F89)-K89</f>
        <v>0.0800000000000001</v>
      </c>
      <c r="R89" s="16" t="n">
        <v>17.5</v>
      </c>
      <c r="S89" s="16" t="n">
        <f aca="false">Q89*R89</f>
        <v>1.4</v>
      </c>
      <c r="T89" s="13" t="s">
        <v>20</v>
      </c>
    </row>
    <row r="90" customFormat="false" ht="15" hidden="false" customHeight="true" outlineLevel="0" collapsed="false">
      <c r="A90" s="7" t="n">
        <v>45682</v>
      </c>
      <c r="B90" s="8" t="s">
        <v>23</v>
      </c>
      <c r="C90" s="8" t="s">
        <v>24</v>
      </c>
      <c r="D90" s="9" t="s">
        <v>19</v>
      </c>
      <c r="E90" s="10" t="n">
        <v>1.77</v>
      </c>
      <c r="F90" s="10"/>
      <c r="G90" s="7" t="n">
        <f aca="false">A90</f>
        <v>45682</v>
      </c>
      <c r="H90" s="8" t="str">
        <f aca="false">B90</f>
        <v>DCF-001</v>
      </c>
      <c r="I90" s="8" t="str">
        <f aca="false">C90</f>
        <v>Decaf Blend</v>
      </c>
      <c r="J90" s="9" t="str">
        <f aca="false">D90</f>
        <v>each</v>
      </c>
      <c r="K90" s="10" t="n">
        <v>1.62</v>
      </c>
      <c r="L90" s="8" t="str">
        <f aca="false">B90</f>
        <v>DCF-001</v>
      </c>
      <c r="M90" s="8" t="str">
        <f aca="false">C90</f>
        <v>Decaf Blend</v>
      </c>
      <c r="N90" s="9" t="str">
        <f aca="false">D90</f>
        <v>each</v>
      </c>
      <c r="O90" s="10" t="n">
        <v>0</v>
      </c>
      <c r="P90" s="11" t="n">
        <f aca="false">O90*R90</f>
        <v>0</v>
      </c>
      <c r="Q90" s="10" t="n">
        <f aca="false">E90+IF(ISBLANK(F90),0,F90)-K90</f>
        <v>0.15</v>
      </c>
      <c r="R90" s="11" t="n">
        <v>17.5</v>
      </c>
      <c r="S90" s="11" t="n">
        <f aca="false">Q90*R90</f>
        <v>2.625</v>
      </c>
      <c r="T90" s="8" t="s">
        <v>20</v>
      </c>
    </row>
    <row r="91" customFormat="false" ht="15" hidden="false" customHeight="true" outlineLevel="0" collapsed="false">
      <c r="A91" s="12" t="n">
        <v>45683</v>
      </c>
      <c r="B91" s="13" t="s">
        <v>23</v>
      </c>
      <c r="C91" s="13" t="s">
        <v>24</v>
      </c>
      <c r="D91" s="14" t="s">
        <v>19</v>
      </c>
      <c r="E91" s="15" t="n">
        <v>1.62</v>
      </c>
      <c r="F91" s="15"/>
      <c r="G91" s="12" t="n">
        <f aca="false">A91</f>
        <v>45683</v>
      </c>
      <c r="H91" s="13" t="str">
        <f aca="false">B91</f>
        <v>DCF-001</v>
      </c>
      <c r="I91" s="13" t="str">
        <f aca="false">C91</f>
        <v>Decaf Blend</v>
      </c>
      <c r="J91" s="14" t="str">
        <f aca="false">D91</f>
        <v>each</v>
      </c>
      <c r="K91" s="15" t="n">
        <v>1.57</v>
      </c>
      <c r="L91" s="13" t="str">
        <f aca="false">B91</f>
        <v>DCF-001</v>
      </c>
      <c r="M91" s="13" t="str">
        <f aca="false">C91</f>
        <v>Decaf Blend</v>
      </c>
      <c r="N91" s="14" t="str">
        <f aca="false">D91</f>
        <v>each</v>
      </c>
      <c r="O91" s="15" t="n">
        <v>0</v>
      </c>
      <c r="P91" s="16" t="n">
        <f aca="false">O91*R91</f>
        <v>0</v>
      </c>
      <c r="Q91" s="15" t="n">
        <f aca="false">E91+IF(ISBLANK(F91),0,F91)-K91</f>
        <v>0.05</v>
      </c>
      <c r="R91" s="16" t="n">
        <v>17.5</v>
      </c>
      <c r="S91" s="16" t="n">
        <f aca="false">Q91*R91</f>
        <v>0.875000000000001</v>
      </c>
      <c r="T91" s="13" t="s">
        <v>20</v>
      </c>
    </row>
    <row r="92" customFormat="false" ht="15" hidden="false" customHeight="true" outlineLevel="0" collapsed="false">
      <c r="A92" s="7" t="n">
        <v>45684</v>
      </c>
      <c r="B92" s="8" t="s">
        <v>23</v>
      </c>
      <c r="C92" s="8" t="s">
        <v>24</v>
      </c>
      <c r="D92" s="9" t="s">
        <v>19</v>
      </c>
      <c r="E92" s="10" t="n">
        <v>1.57</v>
      </c>
      <c r="F92" s="10"/>
      <c r="G92" s="7" t="n">
        <f aca="false">A92</f>
        <v>45684</v>
      </c>
      <c r="H92" s="8" t="str">
        <f aca="false">B92</f>
        <v>DCF-001</v>
      </c>
      <c r="I92" s="8" t="str">
        <f aca="false">C92</f>
        <v>Decaf Blend</v>
      </c>
      <c r="J92" s="9" t="str">
        <f aca="false">D92</f>
        <v>each</v>
      </c>
      <c r="K92" s="10" t="n">
        <v>1.5</v>
      </c>
      <c r="L92" s="8" t="str">
        <f aca="false">B92</f>
        <v>DCF-001</v>
      </c>
      <c r="M92" s="8" t="str">
        <f aca="false">C92</f>
        <v>Decaf Blend</v>
      </c>
      <c r="N92" s="9" t="str">
        <f aca="false">D92</f>
        <v>each</v>
      </c>
      <c r="O92" s="10" t="n">
        <v>0</v>
      </c>
      <c r="P92" s="11" t="n">
        <f aca="false">O92*R92</f>
        <v>0</v>
      </c>
      <c r="Q92" s="10" t="n">
        <f aca="false">E92+IF(ISBLANK(F92),0,F92)-K92</f>
        <v>0.0700000000000001</v>
      </c>
      <c r="R92" s="11" t="n">
        <v>17.5</v>
      </c>
      <c r="S92" s="11" t="n">
        <f aca="false">Q92*R92</f>
        <v>1.225</v>
      </c>
      <c r="T92" s="8" t="s">
        <v>20</v>
      </c>
    </row>
    <row r="93" customFormat="false" ht="15" hidden="false" customHeight="true" outlineLevel="0" collapsed="false">
      <c r="A93" s="12" t="n">
        <v>45685</v>
      </c>
      <c r="B93" s="13" t="s">
        <v>23</v>
      </c>
      <c r="C93" s="13" t="s">
        <v>24</v>
      </c>
      <c r="D93" s="14" t="s">
        <v>19</v>
      </c>
      <c r="E93" s="15" t="n">
        <v>1.5</v>
      </c>
      <c r="F93" s="15"/>
      <c r="G93" s="12" t="n">
        <f aca="false">A93</f>
        <v>45685</v>
      </c>
      <c r="H93" s="13" t="str">
        <f aca="false">B93</f>
        <v>DCF-001</v>
      </c>
      <c r="I93" s="13" t="str">
        <f aca="false">C93</f>
        <v>Decaf Blend</v>
      </c>
      <c r="J93" s="14" t="str">
        <f aca="false">D93</f>
        <v>each</v>
      </c>
      <c r="K93" s="15" t="n">
        <v>1.44</v>
      </c>
      <c r="L93" s="13" t="str">
        <f aca="false">B93</f>
        <v>DCF-001</v>
      </c>
      <c r="M93" s="13" t="str">
        <f aca="false">C93</f>
        <v>Decaf Blend</v>
      </c>
      <c r="N93" s="14" t="str">
        <f aca="false">D93</f>
        <v>each</v>
      </c>
      <c r="O93" s="15" t="n">
        <v>0</v>
      </c>
      <c r="P93" s="16" t="n">
        <f aca="false">O93*R93</f>
        <v>0</v>
      </c>
      <c r="Q93" s="15" t="n">
        <f aca="false">E93+IF(ISBLANK(F93),0,F93)-K93</f>
        <v>0.0600000000000001</v>
      </c>
      <c r="R93" s="16" t="n">
        <v>17.5</v>
      </c>
      <c r="S93" s="16" t="n">
        <f aca="false">Q93*R93</f>
        <v>1.05</v>
      </c>
      <c r="T93" s="13" t="s">
        <v>20</v>
      </c>
    </row>
    <row r="94" customFormat="false" ht="15" hidden="false" customHeight="true" outlineLevel="0" collapsed="false">
      <c r="A94" s="7" t="n">
        <v>45686</v>
      </c>
      <c r="B94" s="8" t="s">
        <v>23</v>
      </c>
      <c r="C94" s="8" t="s">
        <v>24</v>
      </c>
      <c r="D94" s="9" t="s">
        <v>19</v>
      </c>
      <c r="E94" s="10" t="n">
        <v>1.44</v>
      </c>
      <c r="F94" s="10"/>
      <c r="G94" s="7" t="n">
        <f aca="false">A94</f>
        <v>45686</v>
      </c>
      <c r="H94" s="8" t="str">
        <f aca="false">B94</f>
        <v>DCF-001</v>
      </c>
      <c r="I94" s="8" t="str">
        <f aca="false">C94</f>
        <v>Decaf Blend</v>
      </c>
      <c r="J94" s="9" t="str">
        <f aca="false">D94</f>
        <v>each</v>
      </c>
      <c r="K94" s="10" t="n">
        <v>1.3</v>
      </c>
      <c r="L94" s="8" t="str">
        <f aca="false">B94</f>
        <v>DCF-001</v>
      </c>
      <c r="M94" s="8" t="str">
        <f aca="false">C94</f>
        <v>Decaf Blend</v>
      </c>
      <c r="N94" s="9" t="str">
        <f aca="false">D94</f>
        <v>each</v>
      </c>
      <c r="O94" s="10" t="n">
        <v>0</v>
      </c>
      <c r="P94" s="11" t="n">
        <f aca="false">O94*R94</f>
        <v>0</v>
      </c>
      <c r="Q94" s="10" t="n">
        <f aca="false">E94+IF(ISBLANK(F94),0,F94)-K94</f>
        <v>0.14</v>
      </c>
      <c r="R94" s="11" t="n">
        <v>17.5</v>
      </c>
      <c r="S94" s="11" t="n">
        <f aca="false">Q94*R94</f>
        <v>2.45</v>
      </c>
      <c r="T94" s="8" t="s">
        <v>20</v>
      </c>
    </row>
    <row r="95" customFormat="false" ht="15" hidden="false" customHeight="true" outlineLevel="0" collapsed="false">
      <c r="A95" s="12" t="n">
        <v>45687</v>
      </c>
      <c r="B95" s="13" t="s">
        <v>23</v>
      </c>
      <c r="C95" s="13" t="s">
        <v>24</v>
      </c>
      <c r="D95" s="14" t="s">
        <v>19</v>
      </c>
      <c r="E95" s="15" t="n">
        <v>1.3</v>
      </c>
      <c r="F95" s="15"/>
      <c r="G95" s="12" t="n">
        <f aca="false">A95</f>
        <v>45687</v>
      </c>
      <c r="H95" s="13" t="str">
        <f aca="false">B95</f>
        <v>DCF-001</v>
      </c>
      <c r="I95" s="13" t="str">
        <f aca="false">C95</f>
        <v>Decaf Blend</v>
      </c>
      <c r="J95" s="14" t="str">
        <f aca="false">D95</f>
        <v>each</v>
      </c>
      <c r="K95" s="15" t="n">
        <v>1.18</v>
      </c>
      <c r="L95" s="13" t="str">
        <f aca="false">B95</f>
        <v>DCF-001</v>
      </c>
      <c r="M95" s="13" t="str">
        <f aca="false">C95</f>
        <v>Decaf Blend</v>
      </c>
      <c r="N95" s="14" t="str">
        <f aca="false">D95</f>
        <v>each</v>
      </c>
      <c r="O95" s="15" t="n">
        <v>0</v>
      </c>
      <c r="P95" s="16" t="n">
        <f aca="false">O95*R95</f>
        <v>0</v>
      </c>
      <c r="Q95" s="15" t="n">
        <f aca="false">E95+IF(ISBLANK(F95),0,F95)-K95</f>
        <v>0.12</v>
      </c>
      <c r="R95" s="16" t="n">
        <v>17.5</v>
      </c>
      <c r="S95" s="16" t="n">
        <f aca="false">Q95*R95</f>
        <v>2.1</v>
      </c>
      <c r="T95" s="13" t="s">
        <v>20</v>
      </c>
    </row>
    <row r="96" customFormat="false" ht="15" hidden="false" customHeight="true" outlineLevel="0" collapsed="false">
      <c r="A96" s="7" t="n">
        <v>45688</v>
      </c>
      <c r="B96" s="8" t="s">
        <v>23</v>
      </c>
      <c r="C96" s="8" t="s">
        <v>24</v>
      </c>
      <c r="D96" s="9" t="s">
        <v>19</v>
      </c>
      <c r="E96" s="10" t="n">
        <v>1.18</v>
      </c>
      <c r="F96" s="10"/>
      <c r="G96" s="7" t="n">
        <f aca="false">A96</f>
        <v>45688</v>
      </c>
      <c r="H96" s="8" t="str">
        <f aca="false">B96</f>
        <v>DCF-001</v>
      </c>
      <c r="I96" s="8" t="str">
        <f aca="false">C96</f>
        <v>Decaf Blend</v>
      </c>
      <c r="J96" s="9" t="str">
        <f aca="false">D96</f>
        <v>each</v>
      </c>
      <c r="K96" s="10" t="n">
        <v>1.11</v>
      </c>
      <c r="L96" s="8" t="str">
        <f aca="false">B96</f>
        <v>DCF-001</v>
      </c>
      <c r="M96" s="8" t="str">
        <f aca="false">C96</f>
        <v>Decaf Blend</v>
      </c>
      <c r="N96" s="9" t="str">
        <f aca="false">D96</f>
        <v>each</v>
      </c>
      <c r="O96" s="10" t="n">
        <v>0</v>
      </c>
      <c r="P96" s="11" t="n">
        <f aca="false">O96*R96</f>
        <v>0</v>
      </c>
      <c r="Q96" s="10" t="n">
        <f aca="false">E96+IF(ISBLANK(F96),0,F96)-K96</f>
        <v>0.0699999999999998</v>
      </c>
      <c r="R96" s="11" t="n">
        <v>17.5</v>
      </c>
      <c r="S96" s="11" t="n">
        <f aca="false">Q96*R96</f>
        <v>1.225</v>
      </c>
      <c r="T96" s="8" t="s">
        <v>20</v>
      </c>
    </row>
    <row r="97" customFormat="false" ht="15" hidden="false" customHeight="true" outlineLevel="0" collapsed="false">
      <c r="A97" s="12" t="n">
        <v>45658</v>
      </c>
      <c r="B97" s="13" t="s">
        <v>25</v>
      </c>
      <c r="C97" s="13" t="s">
        <v>26</v>
      </c>
      <c r="D97" s="14" t="s">
        <v>19</v>
      </c>
      <c r="E97" s="15" t="n">
        <v>1.5</v>
      </c>
      <c r="F97" s="15"/>
      <c r="G97" s="12" t="n">
        <f aca="false">A97</f>
        <v>45658</v>
      </c>
      <c r="H97" s="13" t="str">
        <f aca="false">B97</f>
        <v>WML-001</v>
      </c>
      <c r="I97" s="13" t="str">
        <f aca="false">C97</f>
        <v>Whole Milk</v>
      </c>
      <c r="J97" s="14" t="str">
        <f aca="false">D97</f>
        <v>each</v>
      </c>
      <c r="K97" s="15" t="n">
        <v>1.11</v>
      </c>
      <c r="L97" s="13" t="str">
        <f aca="false">B97</f>
        <v>WML-001</v>
      </c>
      <c r="M97" s="13" t="str">
        <f aca="false">C97</f>
        <v>Whole Milk</v>
      </c>
      <c r="N97" s="14" t="str">
        <f aca="false">D97</f>
        <v>each</v>
      </c>
      <c r="O97" s="15" t="n">
        <v>0</v>
      </c>
      <c r="P97" s="16" t="n">
        <f aca="false">O97*R97</f>
        <v>0</v>
      </c>
      <c r="Q97" s="15" t="n">
        <f aca="false">E97+IF(ISBLANK(F97),0,F97)-K97</f>
        <v>0.39</v>
      </c>
      <c r="R97" s="16" t="n">
        <v>5.99</v>
      </c>
      <c r="S97" s="16" t="n">
        <f aca="false">Q97*R97</f>
        <v>2.3361</v>
      </c>
      <c r="T97" s="13" t="s">
        <v>27</v>
      </c>
    </row>
    <row r="98" customFormat="false" ht="15" hidden="false" customHeight="true" outlineLevel="0" collapsed="false">
      <c r="A98" s="7" t="n">
        <v>45659</v>
      </c>
      <c r="B98" s="8" t="s">
        <v>25</v>
      </c>
      <c r="C98" s="8" t="s">
        <v>26</v>
      </c>
      <c r="D98" s="9" t="s">
        <v>19</v>
      </c>
      <c r="E98" s="10" t="n">
        <v>1.11</v>
      </c>
      <c r="F98" s="10" t="n">
        <v>2.2</v>
      </c>
      <c r="G98" s="7" t="n">
        <f aca="false">A98</f>
        <v>45659</v>
      </c>
      <c r="H98" s="8" t="str">
        <f aca="false">B98</f>
        <v>WML-001</v>
      </c>
      <c r="I98" s="8" t="str">
        <f aca="false">C98</f>
        <v>Whole Milk</v>
      </c>
      <c r="J98" s="9" t="str">
        <f aca="false">D98</f>
        <v>each</v>
      </c>
      <c r="K98" s="10" t="n">
        <v>1.39</v>
      </c>
      <c r="L98" s="8" t="str">
        <f aca="false">B98</f>
        <v>WML-001</v>
      </c>
      <c r="M98" s="8" t="str">
        <f aca="false">C98</f>
        <v>Whole Milk</v>
      </c>
      <c r="N98" s="9" t="str">
        <f aca="false">D98</f>
        <v>each</v>
      </c>
      <c r="O98" s="10" t="n">
        <v>0</v>
      </c>
      <c r="P98" s="11" t="n">
        <f aca="false">O98*R98</f>
        <v>0</v>
      </c>
      <c r="Q98" s="10" t="n">
        <f aca="false">E98+IF(ISBLANK(F98),0,F98)-K98</f>
        <v>1.92</v>
      </c>
      <c r="R98" s="11" t="n">
        <v>5.99</v>
      </c>
      <c r="S98" s="11" t="n">
        <f aca="false">Q98*R98</f>
        <v>11.5008</v>
      </c>
      <c r="T98" s="8" t="s">
        <v>27</v>
      </c>
    </row>
    <row r="99" customFormat="false" ht="15" hidden="false" customHeight="true" outlineLevel="0" collapsed="false">
      <c r="A99" s="12" t="n">
        <v>45660</v>
      </c>
      <c r="B99" s="13" t="s">
        <v>25</v>
      </c>
      <c r="C99" s="13" t="s">
        <v>26</v>
      </c>
      <c r="D99" s="14" t="s">
        <v>19</v>
      </c>
      <c r="E99" s="15" t="n">
        <v>1.39</v>
      </c>
      <c r="F99" s="15" t="n">
        <v>2.2</v>
      </c>
      <c r="G99" s="12" t="n">
        <f aca="false">A99</f>
        <v>45660</v>
      </c>
      <c r="H99" s="13" t="str">
        <f aca="false">B99</f>
        <v>WML-001</v>
      </c>
      <c r="I99" s="13" t="str">
        <f aca="false">C99</f>
        <v>Whole Milk</v>
      </c>
      <c r="J99" s="14" t="str">
        <f aca="false">D99</f>
        <v>each</v>
      </c>
      <c r="K99" s="15" t="n">
        <v>2.09</v>
      </c>
      <c r="L99" s="13" t="str">
        <f aca="false">B99</f>
        <v>WML-001</v>
      </c>
      <c r="M99" s="13" t="str">
        <f aca="false">C99</f>
        <v>Whole Milk</v>
      </c>
      <c r="N99" s="14" t="str">
        <f aca="false">D99</f>
        <v>each</v>
      </c>
      <c r="O99" s="15" t="n">
        <v>0</v>
      </c>
      <c r="P99" s="16" t="n">
        <f aca="false">O99*R99</f>
        <v>0</v>
      </c>
      <c r="Q99" s="15" t="n">
        <f aca="false">E99+IF(ISBLANK(F99),0,F99)-K99</f>
        <v>1.5</v>
      </c>
      <c r="R99" s="16" t="n">
        <v>5.99</v>
      </c>
      <c r="S99" s="16" t="n">
        <f aca="false">Q99*R99</f>
        <v>8.985</v>
      </c>
      <c r="T99" s="13" t="s">
        <v>27</v>
      </c>
    </row>
    <row r="100" customFormat="false" ht="15" hidden="false" customHeight="true" outlineLevel="0" collapsed="false">
      <c r="A100" s="7" t="n">
        <v>45661</v>
      </c>
      <c r="B100" s="8" t="s">
        <v>25</v>
      </c>
      <c r="C100" s="8" t="s">
        <v>26</v>
      </c>
      <c r="D100" s="9" t="s">
        <v>19</v>
      </c>
      <c r="E100" s="10" t="n">
        <v>2.09</v>
      </c>
      <c r="F100" s="10" t="n">
        <v>2.2</v>
      </c>
      <c r="G100" s="7" t="n">
        <f aca="false">A100</f>
        <v>45661</v>
      </c>
      <c r="H100" s="8" t="str">
        <f aca="false">B100</f>
        <v>WML-001</v>
      </c>
      <c r="I100" s="8" t="str">
        <f aca="false">C100</f>
        <v>Whole Milk</v>
      </c>
      <c r="J100" s="9" t="str">
        <f aca="false">D100</f>
        <v>each</v>
      </c>
      <c r="K100" s="10" t="n">
        <v>2.11</v>
      </c>
      <c r="L100" s="8" t="str">
        <f aca="false">B100</f>
        <v>WML-001</v>
      </c>
      <c r="M100" s="8" t="str">
        <f aca="false">C100</f>
        <v>Whole Milk</v>
      </c>
      <c r="N100" s="9" t="str">
        <f aca="false">D100</f>
        <v>each</v>
      </c>
      <c r="O100" s="10" t="n">
        <v>0</v>
      </c>
      <c r="P100" s="11" t="n">
        <f aca="false">O100*R100</f>
        <v>0</v>
      </c>
      <c r="Q100" s="10" t="n">
        <f aca="false">E100+IF(ISBLANK(F100),0,F100)-K100</f>
        <v>2.18</v>
      </c>
      <c r="R100" s="11" t="n">
        <v>5.99</v>
      </c>
      <c r="S100" s="11" t="n">
        <f aca="false">Q100*R100</f>
        <v>13.0582</v>
      </c>
      <c r="T100" s="8" t="s">
        <v>27</v>
      </c>
    </row>
    <row r="101" customFormat="false" ht="15" hidden="false" customHeight="true" outlineLevel="0" collapsed="false">
      <c r="A101" s="12" t="n">
        <v>45662</v>
      </c>
      <c r="B101" s="13" t="s">
        <v>25</v>
      </c>
      <c r="C101" s="13" t="s">
        <v>26</v>
      </c>
      <c r="D101" s="14" t="s">
        <v>19</v>
      </c>
      <c r="E101" s="15" t="n">
        <v>2.11</v>
      </c>
      <c r="F101" s="15"/>
      <c r="G101" s="12" t="n">
        <f aca="false">A101</f>
        <v>45662</v>
      </c>
      <c r="H101" s="13" t="str">
        <f aca="false">B101</f>
        <v>WML-001</v>
      </c>
      <c r="I101" s="13" t="str">
        <f aca="false">C101</f>
        <v>Whole Milk</v>
      </c>
      <c r="J101" s="14" t="str">
        <f aca="false">D101</f>
        <v>each</v>
      </c>
      <c r="K101" s="15" t="n">
        <v>0.93</v>
      </c>
      <c r="L101" s="13" t="str">
        <f aca="false">B101</f>
        <v>WML-001</v>
      </c>
      <c r="M101" s="13" t="str">
        <f aca="false">C101</f>
        <v>Whole Milk</v>
      </c>
      <c r="N101" s="14" t="str">
        <f aca="false">D101</f>
        <v>each</v>
      </c>
      <c r="O101" s="15" t="n">
        <v>0</v>
      </c>
      <c r="P101" s="16" t="n">
        <f aca="false">O101*R101</f>
        <v>0</v>
      </c>
      <c r="Q101" s="15" t="n">
        <f aca="false">E101+IF(ISBLANK(F101),0,F101)-K101</f>
        <v>1.18</v>
      </c>
      <c r="R101" s="16" t="n">
        <v>5.99</v>
      </c>
      <c r="S101" s="16" t="n">
        <f aca="false">Q101*R101</f>
        <v>7.0682</v>
      </c>
      <c r="T101" s="13" t="s">
        <v>27</v>
      </c>
    </row>
    <row r="102" customFormat="false" ht="15" hidden="false" customHeight="true" outlineLevel="0" collapsed="false">
      <c r="A102" s="7" t="n">
        <v>45663</v>
      </c>
      <c r="B102" s="8" t="s">
        <v>25</v>
      </c>
      <c r="C102" s="8" t="s">
        <v>26</v>
      </c>
      <c r="D102" s="9" t="s">
        <v>19</v>
      </c>
      <c r="E102" s="10" t="n">
        <v>0.93</v>
      </c>
      <c r="F102" s="10" t="n">
        <v>2.2</v>
      </c>
      <c r="G102" s="7" t="n">
        <f aca="false">A102</f>
        <v>45663</v>
      </c>
      <c r="H102" s="8" t="str">
        <f aca="false">B102</f>
        <v>WML-001</v>
      </c>
      <c r="I102" s="8" t="str">
        <f aca="false">C102</f>
        <v>Whole Milk</v>
      </c>
      <c r="J102" s="9" t="str">
        <f aca="false">D102</f>
        <v>each</v>
      </c>
      <c r="K102" s="10" t="n">
        <v>0.37</v>
      </c>
      <c r="L102" s="8" t="str">
        <f aca="false">B102</f>
        <v>WML-001</v>
      </c>
      <c r="M102" s="8" t="str">
        <f aca="false">C102</f>
        <v>Whole Milk</v>
      </c>
      <c r="N102" s="9" t="str">
        <f aca="false">D102</f>
        <v>each</v>
      </c>
      <c r="O102" s="10" t="n">
        <v>0</v>
      </c>
      <c r="P102" s="11" t="n">
        <f aca="false">O102*R102</f>
        <v>0</v>
      </c>
      <c r="Q102" s="10" t="n">
        <f aca="false">E102+IF(ISBLANK(F102),0,F102)-K102</f>
        <v>2.76</v>
      </c>
      <c r="R102" s="11" t="n">
        <v>5.99</v>
      </c>
      <c r="S102" s="11" t="n">
        <f aca="false">Q102*R102</f>
        <v>16.5324</v>
      </c>
      <c r="T102" s="8" t="s">
        <v>27</v>
      </c>
    </row>
    <row r="103" customFormat="false" ht="15" hidden="false" customHeight="true" outlineLevel="0" collapsed="false">
      <c r="A103" s="12" t="n">
        <v>45664</v>
      </c>
      <c r="B103" s="13" t="s">
        <v>25</v>
      </c>
      <c r="C103" s="13" t="s">
        <v>26</v>
      </c>
      <c r="D103" s="14" t="s">
        <v>19</v>
      </c>
      <c r="E103" s="15" t="n">
        <v>0.37</v>
      </c>
      <c r="F103" s="15" t="n">
        <v>2.2</v>
      </c>
      <c r="G103" s="12" t="n">
        <f aca="false">A103</f>
        <v>45664</v>
      </c>
      <c r="H103" s="13" t="str">
        <f aca="false">B103</f>
        <v>WML-001</v>
      </c>
      <c r="I103" s="13" t="str">
        <f aca="false">C103</f>
        <v>Whole Milk</v>
      </c>
      <c r="J103" s="14" t="str">
        <f aca="false">D103</f>
        <v>each</v>
      </c>
      <c r="K103" s="15" t="n">
        <v>1.66</v>
      </c>
      <c r="L103" s="13" t="str">
        <f aca="false">B103</f>
        <v>WML-001</v>
      </c>
      <c r="M103" s="13" t="str">
        <f aca="false">C103</f>
        <v>Whole Milk</v>
      </c>
      <c r="N103" s="14" t="str">
        <f aca="false">D103</f>
        <v>each</v>
      </c>
      <c r="O103" s="15" t="n">
        <v>0</v>
      </c>
      <c r="P103" s="16" t="n">
        <f aca="false">O103*R103</f>
        <v>0</v>
      </c>
      <c r="Q103" s="15" t="n">
        <f aca="false">E103+IF(ISBLANK(F103),0,F103)-K103</f>
        <v>0.91</v>
      </c>
      <c r="R103" s="16" t="n">
        <v>5.99</v>
      </c>
      <c r="S103" s="16" t="n">
        <f aca="false">Q103*R103</f>
        <v>5.4509</v>
      </c>
      <c r="T103" s="13" t="s">
        <v>27</v>
      </c>
    </row>
    <row r="104" customFormat="false" ht="15" hidden="false" customHeight="true" outlineLevel="0" collapsed="false">
      <c r="A104" s="7" t="n">
        <v>45665</v>
      </c>
      <c r="B104" s="8" t="s">
        <v>25</v>
      </c>
      <c r="C104" s="8" t="s">
        <v>26</v>
      </c>
      <c r="D104" s="9" t="s">
        <v>19</v>
      </c>
      <c r="E104" s="10" t="n">
        <v>1.66</v>
      </c>
      <c r="F104" s="10" t="n">
        <v>2.2</v>
      </c>
      <c r="G104" s="7" t="n">
        <f aca="false">A104</f>
        <v>45665</v>
      </c>
      <c r="H104" s="8" t="str">
        <f aca="false">B104</f>
        <v>WML-001</v>
      </c>
      <c r="I104" s="8" t="str">
        <f aca="false">C104</f>
        <v>Whole Milk</v>
      </c>
      <c r="J104" s="9" t="str">
        <f aca="false">D104</f>
        <v>each</v>
      </c>
      <c r="K104" s="10" t="n">
        <v>1.39</v>
      </c>
      <c r="L104" s="8" t="str">
        <f aca="false">B104</f>
        <v>WML-001</v>
      </c>
      <c r="M104" s="8" t="str">
        <f aca="false">C104</f>
        <v>Whole Milk</v>
      </c>
      <c r="N104" s="9" t="str">
        <f aca="false">D104</f>
        <v>each</v>
      </c>
      <c r="O104" s="10" t="n">
        <v>0</v>
      </c>
      <c r="P104" s="11" t="n">
        <f aca="false">O104*R104</f>
        <v>0</v>
      </c>
      <c r="Q104" s="10" t="n">
        <f aca="false">E104+IF(ISBLANK(F104),0,F104)-K104</f>
        <v>2.47</v>
      </c>
      <c r="R104" s="11" t="n">
        <v>5.99</v>
      </c>
      <c r="S104" s="11" t="n">
        <f aca="false">Q104*R104</f>
        <v>14.7953</v>
      </c>
      <c r="T104" s="8" t="s">
        <v>27</v>
      </c>
    </row>
    <row r="105" customFormat="false" ht="15" hidden="false" customHeight="true" outlineLevel="0" collapsed="false">
      <c r="A105" s="12" t="n">
        <v>45666</v>
      </c>
      <c r="B105" s="13" t="s">
        <v>25</v>
      </c>
      <c r="C105" s="13" t="s">
        <v>26</v>
      </c>
      <c r="D105" s="14" t="s">
        <v>19</v>
      </c>
      <c r="E105" s="15" t="n">
        <v>1.39</v>
      </c>
      <c r="F105" s="15" t="n">
        <v>2.2</v>
      </c>
      <c r="G105" s="12" t="n">
        <f aca="false">A105</f>
        <v>45666</v>
      </c>
      <c r="H105" s="13" t="str">
        <f aca="false">B105</f>
        <v>WML-001</v>
      </c>
      <c r="I105" s="13" t="str">
        <f aca="false">C105</f>
        <v>Whole Milk</v>
      </c>
      <c r="J105" s="14" t="str">
        <f aca="false">D105</f>
        <v>each</v>
      </c>
      <c r="K105" s="15" t="n">
        <v>2.3</v>
      </c>
      <c r="L105" s="13" t="str">
        <f aca="false">B105</f>
        <v>WML-001</v>
      </c>
      <c r="M105" s="13" t="str">
        <f aca="false">C105</f>
        <v>Whole Milk</v>
      </c>
      <c r="N105" s="14" t="str">
        <f aca="false">D105</f>
        <v>each</v>
      </c>
      <c r="O105" s="15" t="n">
        <v>0</v>
      </c>
      <c r="P105" s="16" t="n">
        <f aca="false">O105*R105</f>
        <v>0</v>
      </c>
      <c r="Q105" s="15" t="n">
        <f aca="false">E105+IF(ISBLANK(F105),0,F105)-K105</f>
        <v>1.29</v>
      </c>
      <c r="R105" s="16" t="n">
        <v>5.99</v>
      </c>
      <c r="S105" s="16" t="n">
        <f aca="false">Q105*R105</f>
        <v>7.7271</v>
      </c>
      <c r="T105" s="13" t="s">
        <v>27</v>
      </c>
    </row>
    <row r="106" customFormat="false" ht="15" hidden="false" customHeight="true" outlineLevel="0" collapsed="false">
      <c r="A106" s="7" t="n">
        <v>45667</v>
      </c>
      <c r="B106" s="8" t="s">
        <v>25</v>
      </c>
      <c r="C106" s="8" t="s">
        <v>26</v>
      </c>
      <c r="D106" s="9" t="s">
        <v>19</v>
      </c>
      <c r="E106" s="10" t="n">
        <v>2.3</v>
      </c>
      <c r="F106" s="10"/>
      <c r="G106" s="7" t="n">
        <f aca="false">A106</f>
        <v>45667</v>
      </c>
      <c r="H106" s="8" t="str">
        <f aca="false">B106</f>
        <v>WML-001</v>
      </c>
      <c r="I106" s="8" t="str">
        <f aca="false">C106</f>
        <v>Whole Milk</v>
      </c>
      <c r="J106" s="9" t="str">
        <f aca="false">D106</f>
        <v>each</v>
      </c>
      <c r="K106" s="10" t="n">
        <v>1.51</v>
      </c>
      <c r="L106" s="8" t="str">
        <f aca="false">B106</f>
        <v>WML-001</v>
      </c>
      <c r="M106" s="8" t="str">
        <f aca="false">C106</f>
        <v>Whole Milk</v>
      </c>
      <c r="N106" s="9" t="str">
        <f aca="false">D106</f>
        <v>each</v>
      </c>
      <c r="O106" s="10" t="n">
        <v>0</v>
      </c>
      <c r="P106" s="11" t="n">
        <f aca="false">O106*R106</f>
        <v>0</v>
      </c>
      <c r="Q106" s="10" t="n">
        <f aca="false">E106+IF(ISBLANK(F106),0,F106)-K106</f>
        <v>0.79</v>
      </c>
      <c r="R106" s="11" t="n">
        <v>5.99</v>
      </c>
      <c r="S106" s="11" t="n">
        <f aca="false">Q106*R106</f>
        <v>4.7321</v>
      </c>
      <c r="T106" s="8" t="s">
        <v>27</v>
      </c>
    </row>
    <row r="107" customFormat="false" ht="15" hidden="false" customHeight="true" outlineLevel="0" collapsed="false">
      <c r="A107" s="12" t="n">
        <v>45668</v>
      </c>
      <c r="B107" s="13" t="s">
        <v>25</v>
      </c>
      <c r="C107" s="13" t="s">
        <v>26</v>
      </c>
      <c r="D107" s="14" t="s">
        <v>19</v>
      </c>
      <c r="E107" s="15" t="n">
        <v>1.51</v>
      </c>
      <c r="F107" s="15"/>
      <c r="G107" s="12" t="n">
        <f aca="false">A107</f>
        <v>45668</v>
      </c>
      <c r="H107" s="13" t="str">
        <f aca="false">B107</f>
        <v>WML-001</v>
      </c>
      <c r="I107" s="13" t="str">
        <f aca="false">C107</f>
        <v>Whole Milk</v>
      </c>
      <c r="J107" s="14" t="str">
        <f aca="false">D107</f>
        <v>each</v>
      </c>
      <c r="K107" s="15" t="n">
        <v>1.21</v>
      </c>
      <c r="L107" s="13" t="str">
        <f aca="false">B107</f>
        <v>WML-001</v>
      </c>
      <c r="M107" s="13" t="str">
        <f aca="false">C107</f>
        <v>Whole Milk</v>
      </c>
      <c r="N107" s="14" t="str">
        <f aca="false">D107</f>
        <v>each</v>
      </c>
      <c r="O107" s="15" t="n">
        <v>0</v>
      </c>
      <c r="P107" s="16" t="n">
        <f aca="false">O107*R107</f>
        <v>0</v>
      </c>
      <c r="Q107" s="15" t="n">
        <f aca="false">E107+IF(ISBLANK(F107),0,F107)-K107</f>
        <v>0.3</v>
      </c>
      <c r="R107" s="16" t="n">
        <v>5.99</v>
      </c>
      <c r="S107" s="16" t="n">
        <f aca="false">Q107*R107</f>
        <v>1.797</v>
      </c>
      <c r="T107" s="13" t="s">
        <v>27</v>
      </c>
    </row>
    <row r="108" customFormat="false" ht="15" hidden="false" customHeight="true" outlineLevel="0" collapsed="false">
      <c r="A108" s="7" t="n">
        <v>45669</v>
      </c>
      <c r="B108" s="8" t="s">
        <v>25</v>
      </c>
      <c r="C108" s="8" t="s">
        <v>26</v>
      </c>
      <c r="D108" s="9" t="s">
        <v>19</v>
      </c>
      <c r="E108" s="10" t="n">
        <v>1.21</v>
      </c>
      <c r="F108" s="10" t="n">
        <v>2.2</v>
      </c>
      <c r="G108" s="7" t="n">
        <f aca="false">A108</f>
        <v>45669</v>
      </c>
      <c r="H108" s="8" t="str">
        <f aca="false">B108</f>
        <v>WML-001</v>
      </c>
      <c r="I108" s="8" t="str">
        <f aca="false">C108</f>
        <v>Whole Milk</v>
      </c>
      <c r="J108" s="9" t="str">
        <f aca="false">D108</f>
        <v>each</v>
      </c>
      <c r="K108" s="10" t="n">
        <v>2.33</v>
      </c>
      <c r="L108" s="8" t="str">
        <f aca="false">B108</f>
        <v>WML-001</v>
      </c>
      <c r="M108" s="8" t="str">
        <f aca="false">C108</f>
        <v>Whole Milk</v>
      </c>
      <c r="N108" s="9" t="str">
        <f aca="false">D108</f>
        <v>each</v>
      </c>
      <c r="O108" s="10" t="n">
        <v>0</v>
      </c>
      <c r="P108" s="11" t="n">
        <f aca="false">O108*R108</f>
        <v>0</v>
      </c>
      <c r="Q108" s="10" t="n">
        <f aca="false">E108+IF(ISBLANK(F108),0,F108)-K108</f>
        <v>1.08</v>
      </c>
      <c r="R108" s="11" t="n">
        <v>5.99</v>
      </c>
      <c r="S108" s="11" t="n">
        <f aca="false">Q108*R108</f>
        <v>6.4692</v>
      </c>
      <c r="T108" s="8" t="s">
        <v>27</v>
      </c>
    </row>
    <row r="109" customFormat="false" ht="15" hidden="false" customHeight="true" outlineLevel="0" collapsed="false">
      <c r="A109" s="12" t="n">
        <v>45670</v>
      </c>
      <c r="B109" s="13" t="s">
        <v>25</v>
      </c>
      <c r="C109" s="13" t="s">
        <v>26</v>
      </c>
      <c r="D109" s="14" t="s">
        <v>19</v>
      </c>
      <c r="E109" s="15" t="n">
        <v>2.33</v>
      </c>
      <c r="F109" s="15" t="n">
        <v>2.2</v>
      </c>
      <c r="G109" s="12" t="n">
        <f aca="false">A109</f>
        <v>45670</v>
      </c>
      <c r="H109" s="13" t="str">
        <f aca="false">B109</f>
        <v>WML-001</v>
      </c>
      <c r="I109" s="13" t="str">
        <f aca="false">C109</f>
        <v>Whole Milk</v>
      </c>
      <c r="J109" s="14" t="str">
        <f aca="false">D109</f>
        <v>each</v>
      </c>
      <c r="K109" s="15" t="n">
        <v>2.19</v>
      </c>
      <c r="L109" s="13" t="str">
        <f aca="false">B109</f>
        <v>WML-001</v>
      </c>
      <c r="M109" s="13" t="str">
        <f aca="false">C109</f>
        <v>Whole Milk</v>
      </c>
      <c r="N109" s="14" t="str">
        <f aca="false">D109</f>
        <v>each</v>
      </c>
      <c r="O109" s="15" t="n">
        <v>0</v>
      </c>
      <c r="P109" s="16" t="n">
        <f aca="false">O109*R109</f>
        <v>0</v>
      </c>
      <c r="Q109" s="15" t="n">
        <f aca="false">E109+IF(ISBLANK(F109),0,F109)-K109</f>
        <v>2.34</v>
      </c>
      <c r="R109" s="16" t="n">
        <v>5.99</v>
      </c>
      <c r="S109" s="16" t="n">
        <f aca="false">Q109*R109</f>
        <v>14.0166</v>
      </c>
      <c r="T109" s="13" t="s">
        <v>27</v>
      </c>
    </row>
    <row r="110" customFormat="false" ht="15" hidden="false" customHeight="true" outlineLevel="0" collapsed="false">
      <c r="A110" s="7" t="n">
        <v>45671</v>
      </c>
      <c r="B110" s="8" t="s">
        <v>25</v>
      </c>
      <c r="C110" s="8" t="s">
        <v>26</v>
      </c>
      <c r="D110" s="9" t="s">
        <v>19</v>
      </c>
      <c r="E110" s="10" t="n">
        <v>2.19</v>
      </c>
      <c r="F110" s="10" t="n">
        <v>2.2</v>
      </c>
      <c r="G110" s="7" t="n">
        <f aca="false">A110</f>
        <v>45671</v>
      </c>
      <c r="H110" s="8" t="str">
        <f aca="false">B110</f>
        <v>WML-001</v>
      </c>
      <c r="I110" s="8" t="str">
        <f aca="false">C110</f>
        <v>Whole Milk</v>
      </c>
      <c r="J110" s="9" t="str">
        <f aca="false">D110</f>
        <v>each</v>
      </c>
      <c r="K110" s="10" t="n">
        <v>2.54</v>
      </c>
      <c r="L110" s="8" t="str">
        <f aca="false">B110</f>
        <v>WML-001</v>
      </c>
      <c r="M110" s="8" t="str">
        <f aca="false">C110</f>
        <v>Whole Milk</v>
      </c>
      <c r="N110" s="9" t="str">
        <f aca="false">D110</f>
        <v>each</v>
      </c>
      <c r="O110" s="10" t="n">
        <v>0</v>
      </c>
      <c r="P110" s="11" t="n">
        <f aca="false">O110*R110</f>
        <v>0</v>
      </c>
      <c r="Q110" s="10" t="n">
        <f aca="false">E110+IF(ISBLANK(F110),0,F110)-K110</f>
        <v>1.85</v>
      </c>
      <c r="R110" s="11" t="n">
        <v>5.99</v>
      </c>
      <c r="S110" s="11" t="n">
        <f aca="false">Q110*R110</f>
        <v>11.0815</v>
      </c>
      <c r="T110" s="8" t="s">
        <v>27</v>
      </c>
    </row>
    <row r="111" customFormat="false" ht="15" hidden="false" customHeight="true" outlineLevel="0" collapsed="false">
      <c r="A111" s="12" t="n">
        <v>45672</v>
      </c>
      <c r="B111" s="13" t="s">
        <v>25</v>
      </c>
      <c r="C111" s="13" t="s">
        <v>26</v>
      </c>
      <c r="D111" s="14" t="s">
        <v>19</v>
      </c>
      <c r="E111" s="15" t="n">
        <v>2.54</v>
      </c>
      <c r="F111" s="15"/>
      <c r="G111" s="12" t="n">
        <f aca="false">A111</f>
        <v>45672</v>
      </c>
      <c r="H111" s="13" t="str">
        <f aca="false">B111</f>
        <v>WML-001</v>
      </c>
      <c r="I111" s="13" t="str">
        <f aca="false">C111</f>
        <v>Whole Milk</v>
      </c>
      <c r="J111" s="14" t="str">
        <f aca="false">D111</f>
        <v>each</v>
      </c>
      <c r="K111" s="15" t="n">
        <v>0.79</v>
      </c>
      <c r="L111" s="13" t="str">
        <f aca="false">B111</f>
        <v>WML-001</v>
      </c>
      <c r="M111" s="13" t="str">
        <f aca="false">C111</f>
        <v>Whole Milk</v>
      </c>
      <c r="N111" s="14" t="str">
        <f aca="false">D111</f>
        <v>each</v>
      </c>
      <c r="O111" s="15" t="n">
        <v>0</v>
      </c>
      <c r="P111" s="16" t="n">
        <f aca="false">O111*R111</f>
        <v>0</v>
      </c>
      <c r="Q111" s="15" t="n">
        <f aca="false">E111+IF(ISBLANK(F111),0,F111)-K111</f>
        <v>1.75</v>
      </c>
      <c r="R111" s="16" t="n">
        <v>5.99</v>
      </c>
      <c r="S111" s="16" t="n">
        <f aca="false">Q111*R111</f>
        <v>10.4825</v>
      </c>
      <c r="T111" s="13" t="s">
        <v>27</v>
      </c>
    </row>
    <row r="112" customFormat="false" ht="15" hidden="false" customHeight="true" outlineLevel="0" collapsed="false">
      <c r="A112" s="7" t="n">
        <v>45673</v>
      </c>
      <c r="B112" s="8" t="s">
        <v>25</v>
      </c>
      <c r="C112" s="8" t="s">
        <v>26</v>
      </c>
      <c r="D112" s="9" t="s">
        <v>19</v>
      </c>
      <c r="E112" s="10" t="n">
        <v>0.79</v>
      </c>
      <c r="F112" s="10"/>
      <c r="G112" s="7" t="n">
        <f aca="false">A112</f>
        <v>45673</v>
      </c>
      <c r="H112" s="8" t="str">
        <f aca="false">B112</f>
        <v>WML-001</v>
      </c>
      <c r="I112" s="8" t="str">
        <f aca="false">C112</f>
        <v>Whole Milk</v>
      </c>
      <c r="J112" s="9" t="str">
        <f aca="false">D112</f>
        <v>each</v>
      </c>
      <c r="K112" s="10" t="n">
        <v>0.79</v>
      </c>
      <c r="L112" s="8" t="str">
        <f aca="false">B112</f>
        <v>WML-001</v>
      </c>
      <c r="M112" s="8" t="str">
        <f aca="false">C112</f>
        <v>Whole Milk</v>
      </c>
      <c r="N112" s="9" t="str">
        <f aca="false">D112</f>
        <v>each</v>
      </c>
      <c r="O112" s="10" t="n">
        <v>0</v>
      </c>
      <c r="P112" s="11" t="n">
        <f aca="false">O112*R112</f>
        <v>0</v>
      </c>
      <c r="Q112" s="10" t="n">
        <f aca="false">E112+IF(ISBLANK(F112),0,F112)-K112</f>
        <v>0</v>
      </c>
      <c r="R112" s="11" t="n">
        <v>5.99</v>
      </c>
      <c r="S112" s="11" t="n">
        <f aca="false">Q112*R112</f>
        <v>0</v>
      </c>
      <c r="T112" s="8" t="s">
        <v>27</v>
      </c>
    </row>
    <row r="113" customFormat="false" ht="15" hidden="false" customHeight="true" outlineLevel="0" collapsed="false">
      <c r="A113" s="12" t="n">
        <v>45674</v>
      </c>
      <c r="B113" s="13" t="s">
        <v>25</v>
      </c>
      <c r="C113" s="13" t="s">
        <v>26</v>
      </c>
      <c r="D113" s="14" t="s">
        <v>19</v>
      </c>
      <c r="E113" s="15" t="n">
        <v>0.79</v>
      </c>
      <c r="F113" s="15" t="n">
        <v>2.2</v>
      </c>
      <c r="G113" s="12" t="n">
        <f aca="false">A113</f>
        <v>45674</v>
      </c>
      <c r="H113" s="13" t="str">
        <f aca="false">B113</f>
        <v>WML-001</v>
      </c>
      <c r="I113" s="13" t="str">
        <f aca="false">C113</f>
        <v>Whole Milk</v>
      </c>
      <c r="J113" s="14" t="str">
        <f aca="false">D113</f>
        <v>each</v>
      </c>
      <c r="K113" s="15" t="n">
        <v>1.22</v>
      </c>
      <c r="L113" s="13" t="str">
        <f aca="false">B113</f>
        <v>WML-001</v>
      </c>
      <c r="M113" s="13" t="str">
        <f aca="false">C113</f>
        <v>Whole Milk</v>
      </c>
      <c r="N113" s="14" t="str">
        <f aca="false">D113</f>
        <v>each</v>
      </c>
      <c r="O113" s="15" t="n">
        <v>0</v>
      </c>
      <c r="P113" s="16" t="n">
        <f aca="false">O113*R113</f>
        <v>0</v>
      </c>
      <c r="Q113" s="15" t="n">
        <f aca="false">E113+IF(ISBLANK(F113),0,F113)-K113</f>
        <v>1.77</v>
      </c>
      <c r="R113" s="16" t="n">
        <v>5.99</v>
      </c>
      <c r="S113" s="16" t="n">
        <f aca="false">Q113*R113</f>
        <v>10.6023</v>
      </c>
      <c r="T113" s="13" t="s">
        <v>27</v>
      </c>
    </row>
    <row r="114" customFormat="false" ht="15" hidden="false" customHeight="true" outlineLevel="0" collapsed="false">
      <c r="A114" s="7" t="n">
        <v>45675</v>
      </c>
      <c r="B114" s="8" t="s">
        <v>25</v>
      </c>
      <c r="C114" s="8" t="s">
        <v>26</v>
      </c>
      <c r="D114" s="9" t="s">
        <v>19</v>
      </c>
      <c r="E114" s="10" t="n">
        <v>1.22</v>
      </c>
      <c r="F114" s="10" t="n">
        <v>2.2</v>
      </c>
      <c r="G114" s="7" t="n">
        <f aca="false">A114</f>
        <v>45675</v>
      </c>
      <c r="H114" s="8" t="str">
        <f aca="false">B114</f>
        <v>WML-001</v>
      </c>
      <c r="I114" s="8" t="str">
        <f aca="false">C114</f>
        <v>Whole Milk</v>
      </c>
      <c r="J114" s="9" t="str">
        <f aca="false">D114</f>
        <v>each</v>
      </c>
      <c r="K114" s="10" t="n">
        <v>1.78</v>
      </c>
      <c r="L114" s="8" t="str">
        <f aca="false">B114</f>
        <v>WML-001</v>
      </c>
      <c r="M114" s="8" t="str">
        <f aca="false">C114</f>
        <v>Whole Milk</v>
      </c>
      <c r="N114" s="9" t="str">
        <f aca="false">D114</f>
        <v>each</v>
      </c>
      <c r="O114" s="10" t="n">
        <v>0</v>
      </c>
      <c r="P114" s="11" t="n">
        <f aca="false">O114*R114</f>
        <v>0</v>
      </c>
      <c r="Q114" s="10" t="n">
        <f aca="false">E114+IF(ISBLANK(F114),0,F114)-K114</f>
        <v>1.64</v>
      </c>
      <c r="R114" s="11" t="n">
        <v>5.99</v>
      </c>
      <c r="S114" s="11" t="n">
        <f aca="false">Q114*R114</f>
        <v>9.8236</v>
      </c>
      <c r="T114" s="8" t="s">
        <v>27</v>
      </c>
    </row>
    <row r="115" customFormat="false" ht="15" hidden="false" customHeight="true" outlineLevel="0" collapsed="false">
      <c r="A115" s="12" t="n">
        <v>45676</v>
      </c>
      <c r="B115" s="13" t="s">
        <v>25</v>
      </c>
      <c r="C115" s="13" t="s">
        <v>26</v>
      </c>
      <c r="D115" s="14" t="s">
        <v>19</v>
      </c>
      <c r="E115" s="15" t="n">
        <v>1.78</v>
      </c>
      <c r="F115" s="15"/>
      <c r="G115" s="12" t="n">
        <f aca="false">A115</f>
        <v>45676</v>
      </c>
      <c r="H115" s="13" t="str">
        <f aca="false">B115</f>
        <v>WML-001</v>
      </c>
      <c r="I115" s="13" t="str">
        <f aca="false">C115</f>
        <v>Whole Milk</v>
      </c>
      <c r="J115" s="14" t="str">
        <f aca="false">D115</f>
        <v>each</v>
      </c>
      <c r="K115" s="15" t="n">
        <v>1.02</v>
      </c>
      <c r="L115" s="13" t="str">
        <f aca="false">B115</f>
        <v>WML-001</v>
      </c>
      <c r="M115" s="13" t="str">
        <f aca="false">C115</f>
        <v>Whole Milk</v>
      </c>
      <c r="N115" s="14" t="str">
        <f aca="false">D115</f>
        <v>each</v>
      </c>
      <c r="O115" s="15" t="n">
        <v>0</v>
      </c>
      <c r="P115" s="16" t="n">
        <f aca="false">O115*R115</f>
        <v>0</v>
      </c>
      <c r="Q115" s="15" t="n">
        <f aca="false">E115+IF(ISBLANK(F115),0,F115)-K115</f>
        <v>0.76</v>
      </c>
      <c r="R115" s="16" t="n">
        <v>5.99</v>
      </c>
      <c r="S115" s="16" t="n">
        <f aca="false">Q115*R115</f>
        <v>4.5524</v>
      </c>
      <c r="T115" s="13" t="s">
        <v>27</v>
      </c>
    </row>
    <row r="116" customFormat="false" ht="15" hidden="false" customHeight="true" outlineLevel="0" collapsed="false">
      <c r="A116" s="7" t="n">
        <v>45677</v>
      </c>
      <c r="B116" s="8" t="s">
        <v>25</v>
      </c>
      <c r="C116" s="8" t="s">
        <v>26</v>
      </c>
      <c r="D116" s="9" t="s">
        <v>19</v>
      </c>
      <c r="E116" s="10" t="n">
        <v>1.02</v>
      </c>
      <c r="F116" s="10" t="n">
        <v>2.2</v>
      </c>
      <c r="G116" s="7" t="n">
        <f aca="false">A116</f>
        <v>45677</v>
      </c>
      <c r="H116" s="8" t="str">
        <f aca="false">B116</f>
        <v>WML-001</v>
      </c>
      <c r="I116" s="8" t="str">
        <f aca="false">C116</f>
        <v>Whole Milk</v>
      </c>
      <c r="J116" s="9" t="str">
        <f aca="false">D116</f>
        <v>each</v>
      </c>
      <c r="K116" s="10" t="n">
        <v>2.52</v>
      </c>
      <c r="L116" s="8" t="str">
        <f aca="false">B116</f>
        <v>WML-001</v>
      </c>
      <c r="M116" s="8" t="str">
        <f aca="false">C116</f>
        <v>Whole Milk</v>
      </c>
      <c r="N116" s="9" t="str">
        <f aca="false">D116</f>
        <v>each</v>
      </c>
      <c r="O116" s="10" t="n">
        <v>0</v>
      </c>
      <c r="P116" s="11" t="n">
        <f aca="false">O116*R116</f>
        <v>0</v>
      </c>
      <c r="Q116" s="10" t="n">
        <f aca="false">E116+IF(ISBLANK(F116),0,F116)-K116</f>
        <v>0.7</v>
      </c>
      <c r="R116" s="11" t="n">
        <v>5.99</v>
      </c>
      <c r="S116" s="11" t="n">
        <f aca="false">Q116*R116</f>
        <v>4.193</v>
      </c>
      <c r="T116" s="8" t="s">
        <v>27</v>
      </c>
    </row>
    <row r="117" customFormat="false" ht="15" hidden="false" customHeight="true" outlineLevel="0" collapsed="false">
      <c r="A117" s="12" t="n">
        <v>45678</v>
      </c>
      <c r="B117" s="13" t="s">
        <v>25</v>
      </c>
      <c r="C117" s="13" t="s">
        <v>26</v>
      </c>
      <c r="D117" s="14" t="s">
        <v>19</v>
      </c>
      <c r="E117" s="15" t="n">
        <v>2.52</v>
      </c>
      <c r="F117" s="15"/>
      <c r="G117" s="12" t="n">
        <f aca="false">A117</f>
        <v>45678</v>
      </c>
      <c r="H117" s="13" t="str">
        <f aca="false">B117</f>
        <v>WML-001</v>
      </c>
      <c r="I117" s="13" t="str">
        <f aca="false">C117</f>
        <v>Whole Milk</v>
      </c>
      <c r="J117" s="14" t="str">
        <f aca="false">D117</f>
        <v>each</v>
      </c>
      <c r="K117" s="15" t="n">
        <v>1.32</v>
      </c>
      <c r="L117" s="13" t="str">
        <f aca="false">B117</f>
        <v>WML-001</v>
      </c>
      <c r="M117" s="13" t="str">
        <f aca="false">C117</f>
        <v>Whole Milk</v>
      </c>
      <c r="N117" s="14" t="str">
        <f aca="false">D117</f>
        <v>each</v>
      </c>
      <c r="O117" s="15" t="n">
        <v>0</v>
      </c>
      <c r="P117" s="16" t="n">
        <f aca="false">O117*R117</f>
        <v>0</v>
      </c>
      <c r="Q117" s="15" t="n">
        <f aca="false">E117+IF(ISBLANK(F117),0,F117)-K117</f>
        <v>1.2</v>
      </c>
      <c r="R117" s="16" t="n">
        <v>5.99</v>
      </c>
      <c r="S117" s="16" t="n">
        <f aca="false">Q117*R117</f>
        <v>7.188</v>
      </c>
      <c r="T117" s="13" t="s">
        <v>27</v>
      </c>
    </row>
    <row r="118" customFormat="false" ht="15" hidden="false" customHeight="true" outlineLevel="0" collapsed="false">
      <c r="A118" s="7" t="n">
        <v>45679</v>
      </c>
      <c r="B118" s="8" t="s">
        <v>25</v>
      </c>
      <c r="C118" s="8" t="s">
        <v>26</v>
      </c>
      <c r="D118" s="9" t="s">
        <v>19</v>
      </c>
      <c r="E118" s="10" t="n">
        <v>1.32</v>
      </c>
      <c r="F118" s="10" t="n">
        <v>2.2</v>
      </c>
      <c r="G118" s="7" t="n">
        <f aca="false">A118</f>
        <v>45679</v>
      </c>
      <c r="H118" s="8" t="str">
        <f aca="false">B118</f>
        <v>WML-001</v>
      </c>
      <c r="I118" s="8" t="str">
        <f aca="false">C118</f>
        <v>Whole Milk</v>
      </c>
      <c r="J118" s="9" t="str">
        <f aca="false">D118</f>
        <v>each</v>
      </c>
      <c r="K118" s="10" t="n">
        <v>0.94</v>
      </c>
      <c r="L118" s="8" t="str">
        <f aca="false">B118</f>
        <v>WML-001</v>
      </c>
      <c r="M118" s="8" t="str">
        <f aca="false">C118</f>
        <v>Whole Milk</v>
      </c>
      <c r="N118" s="9" t="str">
        <f aca="false">D118</f>
        <v>each</v>
      </c>
      <c r="O118" s="10" t="n">
        <v>0</v>
      </c>
      <c r="P118" s="11" t="n">
        <f aca="false">O118*R118</f>
        <v>0</v>
      </c>
      <c r="Q118" s="10" t="n">
        <f aca="false">E118+IF(ISBLANK(F118),0,F118)-K118</f>
        <v>2.58</v>
      </c>
      <c r="R118" s="11" t="n">
        <v>5.99</v>
      </c>
      <c r="S118" s="11" t="n">
        <f aca="false">Q118*R118</f>
        <v>15.4542</v>
      </c>
      <c r="T118" s="8" t="s">
        <v>27</v>
      </c>
    </row>
    <row r="119" customFormat="false" ht="15" hidden="false" customHeight="true" outlineLevel="0" collapsed="false">
      <c r="A119" s="12" t="n">
        <v>45680</v>
      </c>
      <c r="B119" s="13" t="s">
        <v>25</v>
      </c>
      <c r="C119" s="13" t="s">
        <v>26</v>
      </c>
      <c r="D119" s="14" t="s">
        <v>19</v>
      </c>
      <c r="E119" s="15" t="n">
        <v>0.94</v>
      </c>
      <c r="F119" s="15"/>
      <c r="G119" s="12" t="n">
        <f aca="false">A119</f>
        <v>45680</v>
      </c>
      <c r="H119" s="13" t="str">
        <f aca="false">B119</f>
        <v>WML-001</v>
      </c>
      <c r="I119" s="13" t="str">
        <f aca="false">C119</f>
        <v>Whole Milk</v>
      </c>
      <c r="J119" s="14" t="str">
        <f aca="false">D119</f>
        <v>each</v>
      </c>
      <c r="K119" s="15" t="n">
        <v>0.58</v>
      </c>
      <c r="L119" s="13" t="str">
        <f aca="false">B119</f>
        <v>WML-001</v>
      </c>
      <c r="M119" s="13" t="str">
        <f aca="false">C119</f>
        <v>Whole Milk</v>
      </c>
      <c r="N119" s="14" t="str">
        <f aca="false">D119</f>
        <v>each</v>
      </c>
      <c r="O119" s="15" t="n">
        <v>0</v>
      </c>
      <c r="P119" s="16" t="n">
        <f aca="false">O119*R119</f>
        <v>0</v>
      </c>
      <c r="Q119" s="15" t="n">
        <f aca="false">E119+IF(ISBLANK(F119),0,F119)-K119</f>
        <v>0.36</v>
      </c>
      <c r="R119" s="16" t="n">
        <v>5.99</v>
      </c>
      <c r="S119" s="16" t="n">
        <f aca="false">Q119*R119</f>
        <v>2.1564</v>
      </c>
      <c r="T119" s="13" t="s">
        <v>27</v>
      </c>
    </row>
    <row r="120" customFormat="false" ht="15" hidden="false" customHeight="true" outlineLevel="0" collapsed="false">
      <c r="A120" s="7" t="n">
        <v>45681</v>
      </c>
      <c r="B120" s="8" t="s">
        <v>25</v>
      </c>
      <c r="C120" s="8" t="s">
        <v>26</v>
      </c>
      <c r="D120" s="9" t="s">
        <v>19</v>
      </c>
      <c r="E120" s="10" t="n">
        <v>0.58</v>
      </c>
      <c r="F120" s="10" t="n">
        <v>2.2</v>
      </c>
      <c r="G120" s="7" t="n">
        <f aca="false">A120</f>
        <v>45681</v>
      </c>
      <c r="H120" s="8" t="str">
        <f aca="false">B120</f>
        <v>WML-001</v>
      </c>
      <c r="I120" s="8" t="str">
        <f aca="false">C120</f>
        <v>Whole Milk</v>
      </c>
      <c r="J120" s="9" t="str">
        <f aca="false">D120</f>
        <v>each</v>
      </c>
      <c r="K120" s="10" t="n">
        <v>1.92</v>
      </c>
      <c r="L120" s="8" t="str">
        <f aca="false">B120</f>
        <v>WML-001</v>
      </c>
      <c r="M120" s="8" t="str">
        <f aca="false">C120</f>
        <v>Whole Milk</v>
      </c>
      <c r="N120" s="9" t="str">
        <f aca="false">D120</f>
        <v>each</v>
      </c>
      <c r="O120" s="10" t="n">
        <v>0</v>
      </c>
      <c r="P120" s="11" t="n">
        <f aca="false">O120*R120</f>
        <v>0</v>
      </c>
      <c r="Q120" s="10" t="n">
        <f aca="false">E120+IF(ISBLANK(F120),0,F120)-K120</f>
        <v>0.86</v>
      </c>
      <c r="R120" s="11" t="n">
        <v>5.99</v>
      </c>
      <c r="S120" s="11" t="n">
        <f aca="false">Q120*R120</f>
        <v>5.1514</v>
      </c>
      <c r="T120" s="8" t="s">
        <v>27</v>
      </c>
    </row>
    <row r="121" customFormat="false" ht="15" hidden="false" customHeight="true" outlineLevel="0" collapsed="false">
      <c r="A121" s="12" t="n">
        <v>45682</v>
      </c>
      <c r="B121" s="13" t="s">
        <v>25</v>
      </c>
      <c r="C121" s="13" t="s">
        <v>26</v>
      </c>
      <c r="D121" s="14" t="s">
        <v>19</v>
      </c>
      <c r="E121" s="15" t="n">
        <v>1.92</v>
      </c>
      <c r="F121" s="15" t="n">
        <v>2.2</v>
      </c>
      <c r="G121" s="12" t="n">
        <f aca="false">A121</f>
        <v>45682</v>
      </c>
      <c r="H121" s="13" t="str">
        <f aca="false">B121</f>
        <v>WML-001</v>
      </c>
      <c r="I121" s="13" t="str">
        <f aca="false">C121</f>
        <v>Whole Milk</v>
      </c>
      <c r="J121" s="14" t="str">
        <f aca="false">D121</f>
        <v>each</v>
      </c>
      <c r="K121" s="15" t="n">
        <v>1.83</v>
      </c>
      <c r="L121" s="13" t="str">
        <f aca="false">B121</f>
        <v>WML-001</v>
      </c>
      <c r="M121" s="13" t="str">
        <f aca="false">C121</f>
        <v>Whole Milk</v>
      </c>
      <c r="N121" s="14" t="str">
        <f aca="false">D121</f>
        <v>each</v>
      </c>
      <c r="O121" s="15" t="n">
        <v>0</v>
      </c>
      <c r="P121" s="16" t="n">
        <f aca="false">O121*R121</f>
        <v>0</v>
      </c>
      <c r="Q121" s="15" t="n">
        <f aca="false">E121+IF(ISBLANK(F121),0,F121)-K121</f>
        <v>2.29</v>
      </c>
      <c r="R121" s="16" t="n">
        <v>5.99</v>
      </c>
      <c r="S121" s="16" t="n">
        <f aca="false">Q121*R121</f>
        <v>13.7171</v>
      </c>
      <c r="T121" s="13" t="s">
        <v>27</v>
      </c>
    </row>
    <row r="122" customFormat="false" ht="15" hidden="false" customHeight="true" outlineLevel="0" collapsed="false">
      <c r="A122" s="7" t="n">
        <v>45683</v>
      </c>
      <c r="B122" s="8" t="s">
        <v>25</v>
      </c>
      <c r="C122" s="8" t="s">
        <v>26</v>
      </c>
      <c r="D122" s="9" t="s">
        <v>19</v>
      </c>
      <c r="E122" s="10" t="n">
        <v>1.83</v>
      </c>
      <c r="F122" s="10"/>
      <c r="G122" s="7" t="n">
        <f aca="false">A122</f>
        <v>45683</v>
      </c>
      <c r="H122" s="8" t="str">
        <f aca="false">B122</f>
        <v>WML-001</v>
      </c>
      <c r="I122" s="8" t="str">
        <f aca="false">C122</f>
        <v>Whole Milk</v>
      </c>
      <c r="J122" s="9" t="str">
        <f aca="false">D122</f>
        <v>each</v>
      </c>
      <c r="K122" s="10" t="n">
        <v>0.99</v>
      </c>
      <c r="L122" s="8" t="str">
        <f aca="false">B122</f>
        <v>WML-001</v>
      </c>
      <c r="M122" s="8" t="str">
        <f aca="false">C122</f>
        <v>Whole Milk</v>
      </c>
      <c r="N122" s="9" t="str">
        <f aca="false">D122</f>
        <v>each</v>
      </c>
      <c r="O122" s="10" t="n">
        <v>0</v>
      </c>
      <c r="P122" s="11" t="n">
        <f aca="false">O122*R122</f>
        <v>0</v>
      </c>
      <c r="Q122" s="10" t="n">
        <f aca="false">E122+IF(ISBLANK(F122),0,F122)-K122</f>
        <v>0.84</v>
      </c>
      <c r="R122" s="11" t="n">
        <v>5.99</v>
      </c>
      <c r="S122" s="11" t="n">
        <f aca="false">Q122*R122</f>
        <v>5.0316</v>
      </c>
      <c r="T122" s="8" t="s">
        <v>27</v>
      </c>
    </row>
    <row r="123" customFormat="false" ht="15" hidden="false" customHeight="true" outlineLevel="0" collapsed="false">
      <c r="A123" s="12" t="n">
        <v>45684</v>
      </c>
      <c r="B123" s="13" t="s">
        <v>25</v>
      </c>
      <c r="C123" s="13" t="s">
        <v>26</v>
      </c>
      <c r="D123" s="14" t="s">
        <v>19</v>
      </c>
      <c r="E123" s="15" t="n">
        <v>0.99</v>
      </c>
      <c r="F123" s="15" t="n">
        <v>2.2</v>
      </c>
      <c r="G123" s="12" t="n">
        <f aca="false">A123</f>
        <v>45684</v>
      </c>
      <c r="H123" s="13" t="str">
        <f aca="false">B123</f>
        <v>WML-001</v>
      </c>
      <c r="I123" s="13" t="str">
        <f aca="false">C123</f>
        <v>Whole Milk</v>
      </c>
      <c r="J123" s="14" t="str">
        <f aca="false">D123</f>
        <v>each</v>
      </c>
      <c r="K123" s="15" t="n">
        <v>2.28</v>
      </c>
      <c r="L123" s="13" t="str">
        <f aca="false">B123</f>
        <v>WML-001</v>
      </c>
      <c r="M123" s="13" t="str">
        <f aca="false">C123</f>
        <v>Whole Milk</v>
      </c>
      <c r="N123" s="14" t="str">
        <f aca="false">D123</f>
        <v>each</v>
      </c>
      <c r="O123" s="15" t="n">
        <v>0</v>
      </c>
      <c r="P123" s="16" t="n">
        <f aca="false">O123*R123</f>
        <v>0</v>
      </c>
      <c r="Q123" s="15" t="n">
        <f aca="false">E123+IF(ISBLANK(F123),0,F123)-K123</f>
        <v>0.910000000000001</v>
      </c>
      <c r="R123" s="16" t="n">
        <v>5.99</v>
      </c>
      <c r="S123" s="16" t="n">
        <f aca="false">Q123*R123</f>
        <v>5.4509</v>
      </c>
      <c r="T123" s="13" t="s">
        <v>27</v>
      </c>
    </row>
    <row r="124" customFormat="false" ht="15" hidden="false" customHeight="true" outlineLevel="0" collapsed="false">
      <c r="A124" s="7" t="n">
        <v>45685</v>
      </c>
      <c r="B124" s="8" t="s">
        <v>25</v>
      </c>
      <c r="C124" s="8" t="s">
        <v>26</v>
      </c>
      <c r="D124" s="9" t="s">
        <v>19</v>
      </c>
      <c r="E124" s="10" t="n">
        <v>2.28</v>
      </c>
      <c r="F124" s="10"/>
      <c r="G124" s="7" t="n">
        <f aca="false">A124</f>
        <v>45685</v>
      </c>
      <c r="H124" s="8" t="str">
        <f aca="false">B124</f>
        <v>WML-001</v>
      </c>
      <c r="I124" s="8" t="str">
        <f aca="false">C124</f>
        <v>Whole Milk</v>
      </c>
      <c r="J124" s="9" t="str">
        <f aca="false">D124</f>
        <v>each</v>
      </c>
      <c r="K124" s="10" t="n">
        <v>1</v>
      </c>
      <c r="L124" s="8" t="str">
        <f aca="false">B124</f>
        <v>WML-001</v>
      </c>
      <c r="M124" s="8" t="str">
        <f aca="false">C124</f>
        <v>Whole Milk</v>
      </c>
      <c r="N124" s="9" t="str">
        <f aca="false">D124</f>
        <v>each</v>
      </c>
      <c r="O124" s="10" t="n">
        <v>0</v>
      </c>
      <c r="P124" s="11" t="n">
        <f aca="false">O124*R124</f>
        <v>0</v>
      </c>
      <c r="Q124" s="10" t="n">
        <f aca="false">E124+IF(ISBLANK(F124),0,F124)-K124</f>
        <v>1.28</v>
      </c>
      <c r="R124" s="11" t="n">
        <v>5.99</v>
      </c>
      <c r="S124" s="11" t="n">
        <f aca="false">Q124*R124</f>
        <v>7.6672</v>
      </c>
      <c r="T124" s="8" t="s">
        <v>27</v>
      </c>
    </row>
    <row r="125" customFormat="false" ht="15" hidden="false" customHeight="true" outlineLevel="0" collapsed="false">
      <c r="A125" s="12" t="n">
        <v>45686</v>
      </c>
      <c r="B125" s="13" t="s">
        <v>25</v>
      </c>
      <c r="C125" s="13" t="s">
        <v>26</v>
      </c>
      <c r="D125" s="14" t="s">
        <v>19</v>
      </c>
      <c r="E125" s="15" t="n">
        <v>1</v>
      </c>
      <c r="F125" s="15"/>
      <c r="G125" s="12" t="n">
        <f aca="false">A125</f>
        <v>45686</v>
      </c>
      <c r="H125" s="13" t="str">
        <f aca="false">B125</f>
        <v>WML-001</v>
      </c>
      <c r="I125" s="13" t="str">
        <f aca="false">C125</f>
        <v>Whole Milk</v>
      </c>
      <c r="J125" s="14" t="str">
        <f aca="false">D125</f>
        <v>each</v>
      </c>
      <c r="K125" s="15" t="n">
        <v>0.79</v>
      </c>
      <c r="L125" s="13" t="str">
        <f aca="false">B125</f>
        <v>WML-001</v>
      </c>
      <c r="M125" s="13" t="str">
        <f aca="false">C125</f>
        <v>Whole Milk</v>
      </c>
      <c r="N125" s="14" t="str">
        <f aca="false">D125</f>
        <v>each</v>
      </c>
      <c r="O125" s="15" t="n">
        <v>0</v>
      </c>
      <c r="P125" s="16" t="n">
        <f aca="false">O125*R125</f>
        <v>0</v>
      </c>
      <c r="Q125" s="15" t="n">
        <f aca="false">E125+IF(ISBLANK(F125),0,F125)-K125</f>
        <v>0.21</v>
      </c>
      <c r="R125" s="16" t="n">
        <v>5.99</v>
      </c>
      <c r="S125" s="16" t="n">
        <f aca="false">Q125*R125</f>
        <v>1.2579</v>
      </c>
      <c r="T125" s="13" t="s">
        <v>27</v>
      </c>
    </row>
    <row r="126" customFormat="false" ht="15" hidden="false" customHeight="true" outlineLevel="0" collapsed="false">
      <c r="A126" s="7" t="n">
        <v>45687</v>
      </c>
      <c r="B126" s="8" t="s">
        <v>25</v>
      </c>
      <c r="C126" s="8" t="s">
        <v>26</v>
      </c>
      <c r="D126" s="9" t="s">
        <v>19</v>
      </c>
      <c r="E126" s="10" t="n">
        <v>0.79</v>
      </c>
      <c r="F126" s="10" t="n">
        <v>2.2</v>
      </c>
      <c r="G126" s="7" t="n">
        <f aca="false">A126</f>
        <v>45687</v>
      </c>
      <c r="H126" s="8" t="str">
        <f aca="false">B126</f>
        <v>WML-001</v>
      </c>
      <c r="I126" s="8" t="str">
        <f aca="false">C126</f>
        <v>Whole Milk</v>
      </c>
      <c r="J126" s="9" t="str">
        <f aca="false">D126</f>
        <v>each</v>
      </c>
      <c r="K126" s="10" t="n">
        <v>1.61</v>
      </c>
      <c r="L126" s="8" t="str">
        <f aca="false">B126</f>
        <v>WML-001</v>
      </c>
      <c r="M126" s="8" t="str">
        <f aca="false">C126</f>
        <v>Whole Milk</v>
      </c>
      <c r="N126" s="9" t="str">
        <f aca="false">D126</f>
        <v>each</v>
      </c>
      <c r="O126" s="10" t="n">
        <v>0</v>
      </c>
      <c r="P126" s="11" t="n">
        <f aca="false">O126*R126</f>
        <v>0</v>
      </c>
      <c r="Q126" s="10" t="n">
        <f aca="false">E126+IF(ISBLANK(F126),0,F126)-K126</f>
        <v>1.38</v>
      </c>
      <c r="R126" s="11" t="n">
        <v>5.99</v>
      </c>
      <c r="S126" s="11" t="n">
        <f aca="false">Q126*R126</f>
        <v>8.2662</v>
      </c>
      <c r="T126" s="8" t="s">
        <v>27</v>
      </c>
    </row>
    <row r="127" customFormat="false" ht="15" hidden="false" customHeight="true" outlineLevel="0" collapsed="false">
      <c r="A127" s="12" t="n">
        <v>45688</v>
      </c>
      <c r="B127" s="13" t="s">
        <v>25</v>
      </c>
      <c r="C127" s="13" t="s">
        <v>26</v>
      </c>
      <c r="D127" s="14" t="s">
        <v>19</v>
      </c>
      <c r="E127" s="15" t="n">
        <v>1.61</v>
      </c>
      <c r="F127" s="15"/>
      <c r="G127" s="12" t="n">
        <f aca="false">A127</f>
        <v>45688</v>
      </c>
      <c r="H127" s="13" t="str">
        <f aca="false">B127</f>
        <v>WML-001</v>
      </c>
      <c r="I127" s="13" t="str">
        <f aca="false">C127</f>
        <v>Whole Milk</v>
      </c>
      <c r="J127" s="14" t="str">
        <f aca="false">D127</f>
        <v>each</v>
      </c>
      <c r="K127" s="15" t="n">
        <v>1.38</v>
      </c>
      <c r="L127" s="13" t="str">
        <f aca="false">B127</f>
        <v>WML-001</v>
      </c>
      <c r="M127" s="13" t="str">
        <f aca="false">C127</f>
        <v>Whole Milk</v>
      </c>
      <c r="N127" s="14" t="str">
        <f aca="false">D127</f>
        <v>each</v>
      </c>
      <c r="O127" s="15" t="n">
        <v>0</v>
      </c>
      <c r="P127" s="16" t="n">
        <f aca="false">O127*R127</f>
        <v>0</v>
      </c>
      <c r="Q127" s="15" t="n">
        <f aca="false">E127+IF(ISBLANK(F127),0,F127)-K127</f>
        <v>0.23</v>
      </c>
      <c r="R127" s="16" t="n">
        <v>5.99</v>
      </c>
      <c r="S127" s="16" t="n">
        <f aca="false">Q127*R127</f>
        <v>1.3777</v>
      </c>
      <c r="T127" s="13" t="s">
        <v>27</v>
      </c>
    </row>
    <row r="128" customFormat="false" ht="15" hidden="false" customHeight="true" outlineLevel="0" collapsed="false">
      <c r="A128" s="7" t="n">
        <v>45658</v>
      </c>
      <c r="B128" s="8" t="s">
        <v>28</v>
      </c>
      <c r="C128" s="8" t="s">
        <v>29</v>
      </c>
      <c r="D128" s="9" t="s">
        <v>19</v>
      </c>
      <c r="E128" s="10" t="n">
        <v>20</v>
      </c>
      <c r="F128" s="10"/>
      <c r="G128" s="7" t="n">
        <f aca="false">A128</f>
        <v>45658</v>
      </c>
      <c r="H128" s="8" t="str">
        <f aca="false">B128</f>
        <v>OAT-001</v>
      </c>
      <c r="I128" s="8" t="str">
        <f aca="false">C128</f>
        <v>Oat Milk</v>
      </c>
      <c r="J128" s="9" t="str">
        <f aca="false">D128</f>
        <v>each</v>
      </c>
      <c r="K128" s="10" t="n">
        <v>16.52</v>
      </c>
      <c r="L128" s="8" t="str">
        <f aca="false">B128</f>
        <v>OAT-001</v>
      </c>
      <c r="M128" s="8" t="str">
        <f aca="false">C128</f>
        <v>Oat Milk</v>
      </c>
      <c r="N128" s="9" t="str">
        <f aca="false">D128</f>
        <v>each</v>
      </c>
      <c r="O128" s="10" t="n">
        <v>0</v>
      </c>
      <c r="P128" s="11" t="n">
        <f aca="false">O128*R128</f>
        <v>0</v>
      </c>
      <c r="Q128" s="10" t="n">
        <f aca="false">E128+IF(ISBLANK(F128),0,F128)-K128</f>
        <v>3.48</v>
      </c>
      <c r="R128" s="11" t="n">
        <v>1.85</v>
      </c>
      <c r="S128" s="11" t="n">
        <f aca="false">Q128*R128</f>
        <v>6.438</v>
      </c>
      <c r="T128" s="8" t="s">
        <v>27</v>
      </c>
    </row>
    <row r="129" customFormat="false" ht="15" hidden="false" customHeight="true" outlineLevel="0" collapsed="false">
      <c r="A129" s="12" t="n">
        <v>45659</v>
      </c>
      <c r="B129" s="13" t="s">
        <v>28</v>
      </c>
      <c r="C129" s="13" t="s">
        <v>29</v>
      </c>
      <c r="D129" s="14" t="s">
        <v>19</v>
      </c>
      <c r="E129" s="15" t="n">
        <v>16.52</v>
      </c>
      <c r="F129" s="15"/>
      <c r="G129" s="12" t="n">
        <f aca="false">A129</f>
        <v>45659</v>
      </c>
      <c r="H129" s="13" t="str">
        <f aca="false">B129</f>
        <v>OAT-001</v>
      </c>
      <c r="I129" s="13" t="str">
        <f aca="false">C129</f>
        <v>Oat Milk</v>
      </c>
      <c r="J129" s="14" t="str">
        <f aca="false">D129</f>
        <v>each</v>
      </c>
      <c r="K129" s="15" t="n">
        <v>14.71</v>
      </c>
      <c r="L129" s="13" t="str">
        <f aca="false">B129</f>
        <v>OAT-001</v>
      </c>
      <c r="M129" s="13" t="str">
        <f aca="false">C129</f>
        <v>Oat Milk</v>
      </c>
      <c r="N129" s="14" t="str">
        <f aca="false">D129</f>
        <v>each</v>
      </c>
      <c r="O129" s="15" t="n">
        <v>0</v>
      </c>
      <c r="P129" s="16" t="n">
        <f aca="false">O129*R129</f>
        <v>0</v>
      </c>
      <c r="Q129" s="15" t="n">
        <f aca="false">E129+IF(ISBLANK(F129),0,F129)-K129</f>
        <v>1.81</v>
      </c>
      <c r="R129" s="16" t="n">
        <v>1.85</v>
      </c>
      <c r="S129" s="16" t="n">
        <f aca="false">Q129*R129</f>
        <v>3.3485</v>
      </c>
      <c r="T129" s="13" t="s">
        <v>27</v>
      </c>
    </row>
    <row r="130" customFormat="false" ht="15" hidden="false" customHeight="true" outlineLevel="0" collapsed="false">
      <c r="A130" s="7" t="n">
        <v>45660</v>
      </c>
      <c r="B130" s="8" t="s">
        <v>28</v>
      </c>
      <c r="C130" s="8" t="s">
        <v>29</v>
      </c>
      <c r="D130" s="9" t="s">
        <v>19</v>
      </c>
      <c r="E130" s="10" t="n">
        <v>14.71</v>
      </c>
      <c r="F130" s="10"/>
      <c r="G130" s="7" t="n">
        <f aca="false">A130</f>
        <v>45660</v>
      </c>
      <c r="H130" s="8" t="str">
        <f aca="false">B130</f>
        <v>OAT-001</v>
      </c>
      <c r="I130" s="8" t="str">
        <f aca="false">C130</f>
        <v>Oat Milk</v>
      </c>
      <c r="J130" s="9" t="str">
        <f aca="false">D130</f>
        <v>each</v>
      </c>
      <c r="K130" s="10" t="n">
        <v>8.57</v>
      </c>
      <c r="L130" s="8" t="str">
        <f aca="false">B130</f>
        <v>OAT-001</v>
      </c>
      <c r="M130" s="8" t="str">
        <f aca="false">C130</f>
        <v>Oat Milk</v>
      </c>
      <c r="N130" s="9" t="str">
        <f aca="false">D130</f>
        <v>each</v>
      </c>
      <c r="O130" s="10" t="n">
        <v>0</v>
      </c>
      <c r="P130" s="11" t="n">
        <f aca="false">O130*R130</f>
        <v>0</v>
      </c>
      <c r="Q130" s="10" t="n">
        <f aca="false">E130+IF(ISBLANK(F130),0,F130)-K130</f>
        <v>6.14</v>
      </c>
      <c r="R130" s="11" t="n">
        <v>1.85</v>
      </c>
      <c r="S130" s="11" t="n">
        <f aca="false">Q130*R130</f>
        <v>11.359</v>
      </c>
      <c r="T130" s="8" t="s">
        <v>27</v>
      </c>
    </row>
    <row r="131" customFormat="false" ht="15" hidden="false" customHeight="true" outlineLevel="0" collapsed="false">
      <c r="A131" s="12" t="n">
        <v>45661</v>
      </c>
      <c r="B131" s="13" t="s">
        <v>28</v>
      </c>
      <c r="C131" s="13" t="s">
        <v>29</v>
      </c>
      <c r="D131" s="14" t="s">
        <v>19</v>
      </c>
      <c r="E131" s="15" t="n">
        <v>8.57</v>
      </c>
      <c r="F131" s="15"/>
      <c r="G131" s="12" t="n">
        <f aca="false">A131</f>
        <v>45661</v>
      </c>
      <c r="H131" s="13" t="str">
        <f aca="false">B131</f>
        <v>OAT-001</v>
      </c>
      <c r="I131" s="13" t="str">
        <f aca="false">C131</f>
        <v>Oat Milk</v>
      </c>
      <c r="J131" s="14" t="str">
        <f aca="false">D131</f>
        <v>each</v>
      </c>
      <c r="K131" s="15" t="n">
        <v>6.24</v>
      </c>
      <c r="L131" s="13" t="str">
        <f aca="false">B131</f>
        <v>OAT-001</v>
      </c>
      <c r="M131" s="13" t="str">
        <f aca="false">C131</f>
        <v>Oat Milk</v>
      </c>
      <c r="N131" s="14" t="str">
        <f aca="false">D131</f>
        <v>each</v>
      </c>
      <c r="O131" s="15" t="n">
        <v>0</v>
      </c>
      <c r="P131" s="16" t="n">
        <f aca="false">O131*R131</f>
        <v>0</v>
      </c>
      <c r="Q131" s="15" t="n">
        <f aca="false">E131+IF(ISBLANK(F131),0,F131)-K131</f>
        <v>2.33</v>
      </c>
      <c r="R131" s="16" t="n">
        <v>1.85</v>
      </c>
      <c r="S131" s="16" t="n">
        <f aca="false">Q131*R131</f>
        <v>4.3105</v>
      </c>
      <c r="T131" s="13" t="s">
        <v>27</v>
      </c>
    </row>
    <row r="132" customFormat="false" ht="15" hidden="false" customHeight="true" outlineLevel="0" collapsed="false">
      <c r="A132" s="7" t="n">
        <v>45662</v>
      </c>
      <c r="B132" s="8" t="s">
        <v>28</v>
      </c>
      <c r="C132" s="8" t="s">
        <v>29</v>
      </c>
      <c r="D132" s="9" t="s">
        <v>19</v>
      </c>
      <c r="E132" s="10" t="n">
        <v>6.24</v>
      </c>
      <c r="F132" s="10" t="n">
        <v>30</v>
      </c>
      <c r="G132" s="7" t="n">
        <f aca="false">A132</f>
        <v>45662</v>
      </c>
      <c r="H132" s="8" t="str">
        <f aca="false">B132</f>
        <v>OAT-001</v>
      </c>
      <c r="I132" s="8" t="str">
        <f aca="false">C132</f>
        <v>Oat Milk</v>
      </c>
      <c r="J132" s="9" t="str">
        <f aca="false">D132</f>
        <v>each</v>
      </c>
      <c r="K132" s="10" t="n">
        <v>31.85</v>
      </c>
      <c r="L132" s="8" t="str">
        <f aca="false">B132</f>
        <v>OAT-001</v>
      </c>
      <c r="M132" s="8" t="str">
        <f aca="false">C132</f>
        <v>Oat Milk</v>
      </c>
      <c r="N132" s="9" t="str">
        <f aca="false">D132</f>
        <v>each</v>
      </c>
      <c r="O132" s="10" t="n">
        <v>0</v>
      </c>
      <c r="P132" s="11" t="n">
        <f aca="false">O132*R132</f>
        <v>0</v>
      </c>
      <c r="Q132" s="10" t="n">
        <f aca="false">E132+IF(ISBLANK(F132),0,F132)-K132</f>
        <v>4.39</v>
      </c>
      <c r="R132" s="11" t="n">
        <v>1.85</v>
      </c>
      <c r="S132" s="11" t="n">
        <f aca="false">Q132*R132</f>
        <v>8.1215</v>
      </c>
      <c r="T132" s="8" t="s">
        <v>27</v>
      </c>
    </row>
    <row r="133" customFormat="false" ht="15" hidden="false" customHeight="true" outlineLevel="0" collapsed="false">
      <c r="A133" s="12" t="n">
        <v>45663</v>
      </c>
      <c r="B133" s="13" t="s">
        <v>28</v>
      </c>
      <c r="C133" s="13" t="s">
        <v>29</v>
      </c>
      <c r="D133" s="14" t="s">
        <v>19</v>
      </c>
      <c r="E133" s="15" t="n">
        <v>31.85</v>
      </c>
      <c r="F133" s="15"/>
      <c r="G133" s="12" t="n">
        <f aca="false">A133</f>
        <v>45663</v>
      </c>
      <c r="H133" s="13" t="str">
        <f aca="false">B133</f>
        <v>OAT-001</v>
      </c>
      <c r="I133" s="13" t="str">
        <f aca="false">C133</f>
        <v>Oat Milk</v>
      </c>
      <c r="J133" s="14" t="str">
        <f aca="false">D133</f>
        <v>each</v>
      </c>
      <c r="K133" s="15" t="n">
        <v>31.85</v>
      </c>
      <c r="L133" s="13" t="str">
        <f aca="false">B133</f>
        <v>OAT-001</v>
      </c>
      <c r="M133" s="13" t="str">
        <f aca="false">C133</f>
        <v>Oat Milk</v>
      </c>
      <c r="N133" s="14" t="str">
        <f aca="false">D133</f>
        <v>each</v>
      </c>
      <c r="O133" s="15" t="n">
        <v>0</v>
      </c>
      <c r="P133" s="16" t="n">
        <f aca="false">O133*R133</f>
        <v>0</v>
      </c>
      <c r="Q133" s="15" t="n">
        <f aca="false">E133+IF(ISBLANK(F133),0,F133)-K133</f>
        <v>0</v>
      </c>
      <c r="R133" s="16" t="n">
        <v>1.85</v>
      </c>
      <c r="S133" s="16" t="n">
        <f aca="false">Q133*R133</f>
        <v>0</v>
      </c>
      <c r="T133" s="13" t="s">
        <v>27</v>
      </c>
    </row>
    <row r="134" customFormat="false" ht="15" hidden="false" customHeight="true" outlineLevel="0" collapsed="false">
      <c r="A134" s="7" t="n">
        <v>45664</v>
      </c>
      <c r="B134" s="8" t="s">
        <v>28</v>
      </c>
      <c r="C134" s="8" t="s">
        <v>29</v>
      </c>
      <c r="D134" s="9" t="s">
        <v>19</v>
      </c>
      <c r="E134" s="10" t="n">
        <v>31.85</v>
      </c>
      <c r="F134" s="10"/>
      <c r="G134" s="7" t="n">
        <f aca="false">A134</f>
        <v>45664</v>
      </c>
      <c r="H134" s="8" t="str">
        <f aca="false">B134</f>
        <v>OAT-001</v>
      </c>
      <c r="I134" s="8" t="str">
        <f aca="false">C134</f>
        <v>Oat Milk</v>
      </c>
      <c r="J134" s="9" t="str">
        <f aca="false">D134</f>
        <v>each</v>
      </c>
      <c r="K134" s="10" t="n">
        <v>30.28</v>
      </c>
      <c r="L134" s="8" t="str">
        <f aca="false">B134</f>
        <v>OAT-001</v>
      </c>
      <c r="M134" s="8" t="str">
        <f aca="false">C134</f>
        <v>Oat Milk</v>
      </c>
      <c r="N134" s="9" t="str">
        <f aca="false">D134</f>
        <v>each</v>
      </c>
      <c r="O134" s="10" t="n">
        <v>0</v>
      </c>
      <c r="P134" s="11" t="n">
        <f aca="false">O134*R134</f>
        <v>0</v>
      </c>
      <c r="Q134" s="10" t="n">
        <f aca="false">E134+IF(ISBLANK(F134),0,F134)-K134</f>
        <v>1.57</v>
      </c>
      <c r="R134" s="11" t="n">
        <v>1.85</v>
      </c>
      <c r="S134" s="11" t="n">
        <f aca="false">Q134*R134</f>
        <v>2.9045</v>
      </c>
      <c r="T134" s="8" t="s">
        <v>27</v>
      </c>
    </row>
    <row r="135" customFormat="false" ht="15" hidden="false" customHeight="true" outlineLevel="0" collapsed="false">
      <c r="A135" s="12" t="n">
        <v>45665</v>
      </c>
      <c r="B135" s="13" t="s">
        <v>28</v>
      </c>
      <c r="C135" s="13" t="s">
        <v>29</v>
      </c>
      <c r="D135" s="14" t="s">
        <v>19</v>
      </c>
      <c r="E135" s="15" t="n">
        <v>30.28</v>
      </c>
      <c r="F135" s="15"/>
      <c r="G135" s="12" t="n">
        <f aca="false">A135</f>
        <v>45665</v>
      </c>
      <c r="H135" s="13" t="str">
        <f aca="false">B135</f>
        <v>OAT-001</v>
      </c>
      <c r="I135" s="13" t="str">
        <f aca="false">C135</f>
        <v>Oat Milk</v>
      </c>
      <c r="J135" s="14" t="str">
        <f aca="false">D135</f>
        <v>each</v>
      </c>
      <c r="K135" s="15" t="n">
        <v>27.87</v>
      </c>
      <c r="L135" s="13" t="str">
        <f aca="false">B135</f>
        <v>OAT-001</v>
      </c>
      <c r="M135" s="13" t="str">
        <f aca="false">C135</f>
        <v>Oat Milk</v>
      </c>
      <c r="N135" s="14" t="str">
        <f aca="false">D135</f>
        <v>each</v>
      </c>
      <c r="O135" s="15" t="n">
        <v>0</v>
      </c>
      <c r="P135" s="16" t="n">
        <f aca="false">O135*R135</f>
        <v>0</v>
      </c>
      <c r="Q135" s="15" t="n">
        <f aca="false">E135+IF(ISBLANK(F135),0,F135)-K135</f>
        <v>2.41</v>
      </c>
      <c r="R135" s="16" t="n">
        <v>1.85</v>
      </c>
      <c r="S135" s="16" t="n">
        <f aca="false">Q135*R135</f>
        <v>4.4585</v>
      </c>
      <c r="T135" s="13" t="s">
        <v>27</v>
      </c>
    </row>
    <row r="136" customFormat="false" ht="15" hidden="false" customHeight="true" outlineLevel="0" collapsed="false">
      <c r="A136" s="7" t="n">
        <v>45666</v>
      </c>
      <c r="B136" s="8" t="s">
        <v>28</v>
      </c>
      <c r="C136" s="8" t="s">
        <v>29</v>
      </c>
      <c r="D136" s="9" t="s">
        <v>19</v>
      </c>
      <c r="E136" s="10" t="n">
        <v>27.87</v>
      </c>
      <c r="F136" s="10"/>
      <c r="G136" s="7" t="n">
        <f aca="false">A136</f>
        <v>45666</v>
      </c>
      <c r="H136" s="8" t="str">
        <f aca="false">B136</f>
        <v>OAT-001</v>
      </c>
      <c r="I136" s="8" t="str">
        <f aca="false">C136</f>
        <v>Oat Milk</v>
      </c>
      <c r="J136" s="9" t="str">
        <f aca="false">D136</f>
        <v>each</v>
      </c>
      <c r="K136" s="10" t="n">
        <v>22.75</v>
      </c>
      <c r="L136" s="8" t="str">
        <f aca="false">B136</f>
        <v>OAT-001</v>
      </c>
      <c r="M136" s="8" t="str">
        <f aca="false">C136</f>
        <v>Oat Milk</v>
      </c>
      <c r="N136" s="9" t="str">
        <f aca="false">D136</f>
        <v>each</v>
      </c>
      <c r="O136" s="10" t="n">
        <v>0</v>
      </c>
      <c r="P136" s="11" t="n">
        <f aca="false">O136*R136</f>
        <v>0</v>
      </c>
      <c r="Q136" s="10" t="n">
        <f aca="false">E136+IF(ISBLANK(F136),0,F136)-K136</f>
        <v>5.12</v>
      </c>
      <c r="R136" s="11" t="n">
        <v>1.85</v>
      </c>
      <c r="S136" s="11" t="n">
        <f aca="false">Q136*R136</f>
        <v>9.472</v>
      </c>
      <c r="T136" s="8" t="s">
        <v>27</v>
      </c>
    </row>
    <row r="137" customFormat="false" ht="15" hidden="false" customHeight="true" outlineLevel="0" collapsed="false">
      <c r="A137" s="12" t="n">
        <v>45667</v>
      </c>
      <c r="B137" s="13" t="s">
        <v>28</v>
      </c>
      <c r="C137" s="13" t="s">
        <v>29</v>
      </c>
      <c r="D137" s="14" t="s">
        <v>19</v>
      </c>
      <c r="E137" s="15" t="n">
        <v>22.75</v>
      </c>
      <c r="F137" s="15"/>
      <c r="G137" s="12" t="n">
        <f aca="false">A137</f>
        <v>45667</v>
      </c>
      <c r="H137" s="13" t="str">
        <f aca="false">B137</f>
        <v>OAT-001</v>
      </c>
      <c r="I137" s="13" t="str">
        <f aca="false">C137</f>
        <v>Oat Milk</v>
      </c>
      <c r="J137" s="14" t="str">
        <f aca="false">D137</f>
        <v>each</v>
      </c>
      <c r="K137" s="15" t="n">
        <v>22.75</v>
      </c>
      <c r="L137" s="13" t="str">
        <f aca="false">B137</f>
        <v>OAT-001</v>
      </c>
      <c r="M137" s="13" t="str">
        <f aca="false">C137</f>
        <v>Oat Milk</v>
      </c>
      <c r="N137" s="14" t="str">
        <f aca="false">D137</f>
        <v>each</v>
      </c>
      <c r="O137" s="15" t="n">
        <v>0</v>
      </c>
      <c r="P137" s="16" t="n">
        <f aca="false">O137*R137</f>
        <v>0</v>
      </c>
      <c r="Q137" s="15" t="n">
        <f aca="false">E137+IF(ISBLANK(F137),0,F137)-K137</f>
        <v>0</v>
      </c>
      <c r="R137" s="16" t="n">
        <v>1.85</v>
      </c>
      <c r="S137" s="16" t="n">
        <f aca="false">Q137*R137</f>
        <v>0</v>
      </c>
      <c r="T137" s="13" t="s">
        <v>27</v>
      </c>
    </row>
    <row r="138" customFormat="false" ht="15" hidden="false" customHeight="true" outlineLevel="0" collapsed="false">
      <c r="A138" s="7" t="n">
        <v>45668</v>
      </c>
      <c r="B138" s="8" t="s">
        <v>28</v>
      </c>
      <c r="C138" s="8" t="s">
        <v>29</v>
      </c>
      <c r="D138" s="9" t="s">
        <v>19</v>
      </c>
      <c r="E138" s="10" t="n">
        <v>22.75</v>
      </c>
      <c r="F138" s="10"/>
      <c r="G138" s="7" t="n">
        <f aca="false">A138</f>
        <v>45668</v>
      </c>
      <c r="H138" s="8" t="str">
        <f aca="false">B138</f>
        <v>OAT-001</v>
      </c>
      <c r="I138" s="8" t="str">
        <f aca="false">C138</f>
        <v>Oat Milk</v>
      </c>
      <c r="J138" s="9" t="str">
        <f aca="false">D138</f>
        <v>each</v>
      </c>
      <c r="K138" s="10" t="n">
        <v>19.07</v>
      </c>
      <c r="L138" s="8" t="str">
        <f aca="false">B138</f>
        <v>OAT-001</v>
      </c>
      <c r="M138" s="8" t="str">
        <f aca="false">C138</f>
        <v>Oat Milk</v>
      </c>
      <c r="N138" s="9" t="str">
        <f aca="false">D138</f>
        <v>each</v>
      </c>
      <c r="O138" s="10" t="n">
        <v>0</v>
      </c>
      <c r="P138" s="11" t="n">
        <f aca="false">O138*R138</f>
        <v>0</v>
      </c>
      <c r="Q138" s="10" t="n">
        <f aca="false">E138+IF(ISBLANK(F138),0,F138)-K138</f>
        <v>3.68</v>
      </c>
      <c r="R138" s="11" t="n">
        <v>1.85</v>
      </c>
      <c r="S138" s="11" t="n">
        <f aca="false">Q138*R138</f>
        <v>6.808</v>
      </c>
      <c r="T138" s="8" t="s">
        <v>27</v>
      </c>
    </row>
    <row r="139" customFormat="false" ht="15" hidden="false" customHeight="true" outlineLevel="0" collapsed="false">
      <c r="A139" s="12" t="n">
        <v>45669</v>
      </c>
      <c r="B139" s="13" t="s">
        <v>28</v>
      </c>
      <c r="C139" s="13" t="s">
        <v>29</v>
      </c>
      <c r="D139" s="14" t="s">
        <v>19</v>
      </c>
      <c r="E139" s="15" t="n">
        <v>19.07</v>
      </c>
      <c r="F139" s="15"/>
      <c r="G139" s="12" t="n">
        <f aca="false">A139</f>
        <v>45669</v>
      </c>
      <c r="H139" s="13" t="str">
        <f aca="false">B139</f>
        <v>OAT-001</v>
      </c>
      <c r="I139" s="13" t="str">
        <f aca="false">C139</f>
        <v>Oat Milk</v>
      </c>
      <c r="J139" s="14" t="str">
        <f aca="false">D139</f>
        <v>each</v>
      </c>
      <c r="K139" s="15" t="n">
        <v>16.15</v>
      </c>
      <c r="L139" s="13" t="str">
        <f aca="false">B139</f>
        <v>OAT-001</v>
      </c>
      <c r="M139" s="13" t="str">
        <f aca="false">C139</f>
        <v>Oat Milk</v>
      </c>
      <c r="N139" s="14" t="str">
        <f aca="false">D139</f>
        <v>each</v>
      </c>
      <c r="O139" s="15" t="n">
        <v>0</v>
      </c>
      <c r="P139" s="16" t="n">
        <f aca="false">O139*R139</f>
        <v>0</v>
      </c>
      <c r="Q139" s="15" t="n">
        <f aca="false">E139+IF(ISBLANK(F139),0,F139)-K139</f>
        <v>2.92</v>
      </c>
      <c r="R139" s="16" t="n">
        <v>1.85</v>
      </c>
      <c r="S139" s="16" t="n">
        <f aca="false">Q139*R139</f>
        <v>5.402</v>
      </c>
      <c r="T139" s="13" t="s">
        <v>27</v>
      </c>
    </row>
    <row r="140" customFormat="false" ht="15" hidden="false" customHeight="true" outlineLevel="0" collapsed="false">
      <c r="A140" s="7" t="n">
        <v>45670</v>
      </c>
      <c r="B140" s="8" t="s">
        <v>28</v>
      </c>
      <c r="C140" s="8" t="s">
        <v>29</v>
      </c>
      <c r="D140" s="9" t="s">
        <v>19</v>
      </c>
      <c r="E140" s="10" t="n">
        <v>16.15</v>
      </c>
      <c r="F140" s="10"/>
      <c r="G140" s="7" t="n">
        <f aca="false">A140</f>
        <v>45670</v>
      </c>
      <c r="H140" s="8" t="str">
        <f aca="false">B140</f>
        <v>OAT-001</v>
      </c>
      <c r="I140" s="8" t="str">
        <f aca="false">C140</f>
        <v>Oat Milk</v>
      </c>
      <c r="J140" s="9" t="str">
        <f aca="false">D140</f>
        <v>each</v>
      </c>
      <c r="K140" s="10" t="n">
        <v>11.44</v>
      </c>
      <c r="L140" s="8" t="str">
        <f aca="false">B140</f>
        <v>OAT-001</v>
      </c>
      <c r="M140" s="8" t="str">
        <f aca="false">C140</f>
        <v>Oat Milk</v>
      </c>
      <c r="N140" s="9" t="str">
        <f aca="false">D140</f>
        <v>each</v>
      </c>
      <c r="O140" s="10" t="n">
        <v>0</v>
      </c>
      <c r="P140" s="11" t="n">
        <f aca="false">O140*R140</f>
        <v>0</v>
      </c>
      <c r="Q140" s="10" t="n">
        <f aca="false">E140+IF(ISBLANK(F140),0,F140)-K140</f>
        <v>4.71</v>
      </c>
      <c r="R140" s="11" t="n">
        <v>1.85</v>
      </c>
      <c r="S140" s="11" t="n">
        <f aca="false">Q140*R140</f>
        <v>8.7135</v>
      </c>
      <c r="T140" s="8" t="s">
        <v>27</v>
      </c>
    </row>
    <row r="141" customFormat="false" ht="15" hidden="false" customHeight="true" outlineLevel="0" collapsed="false">
      <c r="A141" s="12" t="n">
        <v>45671</v>
      </c>
      <c r="B141" s="13" t="s">
        <v>28</v>
      </c>
      <c r="C141" s="13" t="s">
        <v>29</v>
      </c>
      <c r="D141" s="14" t="s">
        <v>19</v>
      </c>
      <c r="E141" s="15" t="n">
        <v>11.44</v>
      </c>
      <c r="F141" s="15"/>
      <c r="G141" s="12" t="n">
        <f aca="false">A141</f>
        <v>45671</v>
      </c>
      <c r="H141" s="13" t="str">
        <f aca="false">B141</f>
        <v>OAT-001</v>
      </c>
      <c r="I141" s="13" t="str">
        <f aca="false">C141</f>
        <v>Oat Milk</v>
      </c>
      <c r="J141" s="14" t="str">
        <f aca="false">D141</f>
        <v>each</v>
      </c>
      <c r="K141" s="15" t="n">
        <v>8.29</v>
      </c>
      <c r="L141" s="13" t="str">
        <f aca="false">B141</f>
        <v>OAT-001</v>
      </c>
      <c r="M141" s="13" t="str">
        <f aca="false">C141</f>
        <v>Oat Milk</v>
      </c>
      <c r="N141" s="14" t="str">
        <f aca="false">D141</f>
        <v>each</v>
      </c>
      <c r="O141" s="15" t="n">
        <v>0</v>
      </c>
      <c r="P141" s="16" t="n">
        <f aca="false">O141*R141</f>
        <v>0</v>
      </c>
      <c r="Q141" s="15" t="n">
        <f aca="false">E141+IF(ISBLANK(F141),0,F141)-K141</f>
        <v>3.15</v>
      </c>
      <c r="R141" s="16" t="n">
        <v>1.85</v>
      </c>
      <c r="S141" s="16" t="n">
        <f aca="false">Q141*R141</f>
        <v>5.8275</v>
      </c>
      <c r="T141" s="13" t="s">
        <v>27</v>
      </c>
    </row>
    <row r="142" customFormat="false" ht="15" hidden="false" customHeight="true" outlineLevel="0" collapsed="false">
      <c r="A142" s="7" t="n">
        <v>45672</v>
      </c>
      <c r="B142" s="8" t="s">
        <v>28</v>
      </c>
      <c r="C142" s="8" t="s">
        <v>29</v>
      </c>
      <c r="D142" s="9" t="s">
        <v>19</v>
      </c>
      <c r="E142" s="10" t="n">
        <v>8.29</v>
      </c>
      <c r="F142" s="10"/>
      <c r="G142" s="7" t="n">
        <f aca="false">A142</f>
        <v>45672</v>
      </c>
      <c r="H142" s="8" t="str">
        <f aca="false">B142</f>
        <v>OAT-001</v>
      </c>
      <c r="I142" s="8" t="str">
        <f aca="false">C142</f>
        <v>Oat Milk</v>
      </c>
      <c r="J142" s="9" t="str">
        <f aca="false">D142</f>
        <v>each</v>
      </c>
      <c r="K142" s="10" t="n">
        <v>6.39</v>
      </c>
      <c r="L142" s="8" t="str">
        <f aca="false">B142</f>
        <v>OAT-001</v>
      </c>
      <c r="M142" s="8" t="str">
        <f aca="false">C142</f>
        <v>Oat Milk</v>
      </c>
      <c r="N142" s="9" t="str">
        <f aca="false">D142</f>
        <v>each</v>
      </c>
      <c r="O142" s="10" t="n">
        <v>0</v>
      </c>
      <c r="P142" s="11" t="n">
        <f aca="false">O142*R142</f>
        <v>0</v>
      </c>
      <c r="Q142" s="10" t="n">
        <f aca="false">E142+IF(ISBLANK(F142),0,F142)-K142</f>
        <v>1.9</v>
      </c>
      <c r="R142" s="11" t="n">
        <v>1.85</v>
      </c>
      <c r="S142" s="11" t="n">
        <f aca="false">Q142*R142</f>
        <v>3.515</v>
      </c>
      <c r="T142" s="8" t="s">
        <v>27</v>
      </c>
    </row>
    <row r="143" customFormat="false" ht="15" hidden="false" customHeight="true" outlineLevel="0" collapsed="false">
      <c r="A143" s="12" t="n">
        <v>45673</v>
      </c>
      <c r="B143" s="13" t="s">
        <v>28</v>
      </c>
      <c r="C143" s="13" t="s">
        <v>29</v>
      </c>
      <c r="D143" s="14" t="s">
        <v>19</v>
      </c>
      <c r="E143" s="15" t="n">
        <v>6.39</v>
      </c>
      <c r="F143" s="15" t="n">
        <v>30</v>
      </c>
      <c r="G143" s="12" t="n">
        <f aca="false">A143</f>
        <v>45673</v>
      </c>
      <c r="H143" s="13" t="str">
        <f aca="false">B143</f>
        <v>OAT-001</v>
      </c>
      <c r="I143" s="13" t="str">
        <f aca="false">C143</f>
        <v>Oat Milk</v>
      </c>
      <c r="J143" s="14" t="str">
        <f aca="false">D143</f>
        <v>each</v>
      </c>
      <c r="K143" s="15" t="n">
        <v>35.58</v>
      </c>
      <c r="L143" s="13" t="str">
        <f aca="false">B143</f>
        <v>OAT-001</v>
      </c>
      <c r="M143" s="13" t="str">
        <f aca="false">C143</f>
        <v>Oat Milk</v>
      </c>
      <c r="N143" s="14" t="str">
        <f aca="false">D143</f>
        <v>each</v>
      </c>
      <c r="O143" s="15" t="n">
        <v>0</v>
      </c>
      <c r="P143" s="16" t="n">
        <f aca="false">O143*R143</f>
        <v>0</v>
      </c>
      <c r="Q143" s="15" t="n">
        <f aca="false">E143+IF(ISBLANK(F143),0,F143)-K143</f>
        <v>0.810000000000002</v>
      </c>
      <c r="R143" s="16" t="n">
        <v>1.85</v>
      </c>
      <c r="S143" s="16" t="n">
        <f aca="false">Q143*R143</f>
        <v>1.4985</v>
      </c>
      <c r="T143" s="13" t="s">
        <v>27</v>
      </c>
    </row>
    <row r="144" customFormat="false" ht="15" hidden="false" customHeight="true" outlineLevel="0" collapsed="false">
      <c r="A144" s="7" t="n">
        <v>45674</v>
      </c>
      <c r="B144" s="8" t="s">
        <v>28</v>
      </c>
      <c r="C144" s="8" t="s">
        <v>29</v>
      </c>
      <c r="D144" s="9" t="s">
        <v>19</v>
      </c>
      <c r="E144" s="10" t="n">
        <v>35.58</v>
      </c>
      <c r="F144" s="10"/>
      <c r="G144" s="7" t="n">
        <f aca="false">A144</f>
        <v>45674</v>
      </c>
      <c r="H144" s="8" t="str">
        <f aca="false">B144</f>
        <v>OAT-001</v>
      </c>
      <c r="I144" s="8" t="str">
        <f aca="false">C144</f>
        <v>Oat Milk</v>
      </c>
      <c r="J144" s="9" t="str">
        <f aca="false">D144</f>
        <v>each</v>
      </c>
      <c r="K144" s="10" t="n">
        <v>35.58</v>
      </c>
      <c r="L144" s="8" t="str">
        <f aca="false">B144</f>
        <v>OAT-001</v>
      </c>
      <c r="M144" s="8" t="str">
        <f aca="false">C144</f>
        <v>Oat Milk</v>
      </c>
      <c r="N144" s="9" t="str">
        <f aca="false">D144</f>
        <v>each</v>
      </c>
      <c r="O144" s="10" t="n">
        <v>0</v>
      </c>
      <c r="P144" s="11" t="n">
        <f aca="false">O144*R144</f>
        <v>0</v>
      </c>
      <c r="Q144" s="10" t="n">
        <f aca="false">E144+IF(ISBLANK(F144),0,F144)-K144</f>
        <v>0</v>
      </c>
      <c r="R144" s="11" t="n">
        <v>1.85</v>
      </c>
      <c r="S144" s="11" t="n">
        <f aca="false">Q144*R144</f>
        <v>0</v>
      </c>
      <c r="T144" s="8" t="s">
        <v>27</v>
      </c>
    </row>
    <row r="145" customFormat="false" ht="15" hidden="false" customHeight="true" outlineLevel="0" collapsed="false">
      <c r="A145" s="12" t="n">
        <v>45675</v>
      </c>
      <c r="B145" s="13" t="s">
        <v>28</v>
      </c>
      <c r="C145" s="13" t="s">
        <v>29</v>
      </c>
      <c r="D145" s="14" t="s">
        <v>19</v>
      </c>
      <c r="E145" s="15" t="n">
        <v>35.58</v>
      </c>
      <c r="F145" s="15"/>
      <c r="G145" s="12" t="n">
        <f aca="false">A145</f>
        <v>45675</v>
      </c>
      <c r="H145" s="13" t="str">
        <f aca="false">B145</f>
        <v>OAT-001</v>
      </c>
      <c r="I145" s="13" t="str">
        <f aca="false">C145</f>
        <v>Oat Milk</v>
      </c>
      <c r="J145" s="14" t="str">
        <f aca="false">D145</f>
        <v>each</v>
      </c>
      <c r="K145" s="15" t="n">
        <v>33.41</v>
      </c>
      <c r="L145" s="13" t="str">
        <f aca="false">B145</f>
        <v>OAT-001</v>
      </c>
      <c r="M145" s="13" t="str">
        <f aca="false">C145</f>
        <v>Oat Milk</v>
      </c>
      <c r="N145" s="14" t="str">
        <f aca="false">D145</f>
        <v>each</v>
      </c>
      <c r="O145" s="15" t="n">
        <v>0</v>
      </c>
      <c r="P145" s="16" t="n">
        <f aca="false">O145*R145</f>
        <v>0</v>
      </c>
      <c r="Q145" s="15" t="n">
        <f aca="false">E145+IF(ISBLANK(F145),0,F145)-K145</f>
        <v>2.17</v>
      </c>
      <c r="R145" s="16" t="n">
        <v>1.85</v>
      </c>
      <c r="S145" s="16" t="n">
        <f aca="false">Q145*R145</f>
        <v>4.0145</v>
      </c>
      <c r="T145" s="13" t="s">
        <v>27</v>
      </c>
    </row>
    <row r="146" customFormat="false" ht="15" hidden="false" customHeight="true" outlineLevel="0" collapsed="false">
      <c r="A146" s="7" t="n">
        <v>45676</v>
      </c>
      <c r="B146" s="8" t="s">
        <v>28</v>
      </c>
      <c r="C146" s="8" t="s">
        <v>29</v>
      </c>
      <c r="D146" s="9" t="s">
        <v>19</v>
      </c>
      <c r="E146" s="10" t="n">
        <v>33.41</v>
      </c>
      <c r="F146" s="10"/>
      <c r="G146" s="7" t="n">
        <f aca="false">A146</f>
        <v>45676</v>
      </c>
      <c r="H146" s="8" t="str">
        <f aca="false">B146</f>
        <v>OAT-001</v>
      </c>
      <c r="I146" s="8" t="str">
        <f aca="false">C146</f>
        <v>Oat Milk</v>
      </c>
      <c r="J146" s="9" t="str">
        <f aca="false">D146</f>
        <v>each</v>
      </c>
      <c r="K146" s="10" t="n">
        <v>31.97</v>
      </c>
      <c r="L146" s="8" t="str">
        <f aca="false">B146</f>
        <v>OAT-001</v>
      </c>
      <c r="M146" s="8" t="str">
        <f aca="false">C146</f>
        <v>Oat Milk</v>
      </c>
      <c r="N146" s="9" t="str">
        <f aca="false">D146</f>
        <v>each</v>
      </c>
      <c r="O146" s="10" t="n">
        <v>0</v>
      </c>
      <c r="P146" s="11" t="n">
        <f aca="false">O146*R146</f>
        <v>0</v>
      </c>
      <c r="Q146" s="10" t="n">
        <f aca="false">E146+IF(ISBLANK(F146),0,F146)-K146</f>
        <v>1.44</v>
      </c>
      <c r="R146" s="11" t="n">
        <v>1.85</v>
      </c>
      <c r="S146" s="11" t="n">
        <f aca="false">Q146*R146</f>
        <v>2.664</v>
      </c>
      <c r="T146" s="8" t="s">
        <v>27</v>
      </c>
    </row>
    <row r="147" customFormat="false" ht="15" hidden="false" customHeight="true" outlineLevel="0" collapsed="false">
      <c r="A147" s="12" t="n">
        <v>45677</v>
      </c>
      <c r="B147" s="13" t="s">
        <v>28</v>
      </c>
      <c r="C147" s="13" t="s">
        <v>29</v>
      </c>
      <c r="D147" s="14" t="s">
        <v>19</v>
      </c>
      <c r="E147" s="15" t="n">
        <v>31.97</v>
      </c>
      <c r="F147" s="15"/>
      <c r="G147" s="12" t="n">
        <f aca="false">A147</f>
        <v>45677</v>
      </c>
      <c r="H147" s="13" t="str">
        <f aca="false">B147</f>
        <v>OAT-001</v>
      </c>
      <c r="I147" s="13" t="str">
        <f aca="false">C147</f>
        <v>Oat Milk</v>
      </c>
      <c r="J147" s="14" t="str">
        <f aca="false">D147</f>
        <v>each</v>
      </c>
      <c r="K147" s="15" t="n">
        <v>26.33</v>
      </c>
      <c r="L147" s="13" t="str">
        <f aca="false">B147</f>
        <v>OAT-001</v>
      </c>
      <c r="M147" s="13" t="str">
        <f aca="false">C147</f>
        <v>Oat Milk</v>
      </c>
      <c r="N147" s="14" t="str">
        <f aca="false">D147</f>
        <v>each</v>
      </c>
      <c r="O147" s="15" t="n">
        <v>0</v>
      </c>
      <c r="P147" s="16" t="n">
        <f aca="false">O147*R147</f>
        <v>0</v>
      </c>
      <c r="Q147" s="15" t="n">
        <f aca="false">E147+IF(ISBLANK(F147),0,F147)-K147</f>
        <v>5.64</v>
      </c>
      <c r="R147" s="16" t="n">
        <v>1.85</v>
      </c>
      <c r="S147" s="16" t="n">
        <f aca="false">Q147*R147</f>
        <v>10.434</v>
      </c>
      <c r="T147" s="13" t="s">
        <v>27</v>
      </c>
    </row>
    <row r="148" customFormat="false" ht="15" hidden="false" customHeight="true" outlineLevel="0" collapsed="false">
      <c r="A148" s="7" t="n">
        <v>45678</v>
      </c>
      <c r="B148" s="8" t="s">
        <v>28</v>
      </c>
      <c r="C148" s="8" t="s">
        <v>29</v>
      </c>
      <c r="D148" s="9" t="s">
        <v>19</v>
      </c>
      <c r="E148" s="10" t="n">
        <v>26.33</v>
      </c>
      <c r="F148" s="10"/>
      <c r="G148" s="7" t="n">
        <f aca="false">A148</f>
        <v>45678</v>
      </c>
      <c r="H148" s="8" t="str">
        <f aca="false">B148</f>
        <v>OAT-001</v>
      </c>
      <c r="I148" s="8" t="str">
        <f aca="false">C148</f>
        <v>Oat Milk</v>
      </c>
      <c r="J148" s="9" t="str">
        <f aca="false">D148</f>
        <v>each</v>
      </c>
      <c r="K148" s="10" t="n">
        <v>25.69</v>
      </c>
      <c r="L148" s="8" t="str">
        <f aca="false">B148</f>
        <v>OAT-001</v>
      </c>
      <c r="M148" s="8" t="str">
        <f aca="false">C148</f>
        <v>Oat Milk</v>
      </c>
      <c r="N148" s="9" t="str">
        <f aca="false">D148</f>
        <v>each</v>
      </c>
      <c r="O148" s="10" t="n">
        <v>0</v>
      </c>
      <c r="P148" s="11" t="n">
        <f aca="false">O148*R148</f>
        <v>0</v>
      </c>
      <c r="Q148" s="10" t="n">
        <f aca="false">E148+IF(ISBLANK(F148),0,F148)-K148</f>
        <v>0.639999999999997</v>
      </c>
      <c r="R148" s="11" t="n">
        <v>1.85</v>
      </c>
      <c r="S148" s="11" t="n">
        <f aca="false">Q148*R148</f>
        <v>1.18399999999999</v>
      </c>
      <c r="T148" s="8" t="s">
        <v>27</v>
      </c>
    </row>
    <row r="149" customFormat="false" ht="15" hidden="false" customHeight="true" outlineLevel="0" collapsed="false">
      <c r="A149" s="12" t="n">
        <v>45679</v>
      </c>
      <c r="B149" s="13" t="s">
        <v>28</v>
      </c>
      <c r="C149" s="13" t="s">
        <v>29</v>
      </c>
      <c r="D149" s="14" t="s">
        <v>19</v>
      </c>
      <c r="E149" s="15" t="n">
        <v>25.69</v>
      </c>
      <c r="F149" s="15"/>
      <c r="G149" s="12" t="n">
        <f aca="false">A149</f>
        <v>45679</v>
      </c>
      <c r="H149" s="13" t="str">
        <f aca="false">B149</f>
        <v>OAT-001</v>
      </c>
      <c r="I149" s="13" t="str">
        <f aca="false">C149</f>
        <v>Oat Milk</v>
      </c>
      <c r="J149" s="14" t="str">
        <f aca="false">D149</f>
        <v>each</v>
      </c>
      <c r="K149" s="15" t="n">
        <v>23.28</v>
      </c>
      <c r="L149" s="13" t="str">
        <f aca="false">B149</f>
        <v>OAT-001</v>
      </c>
      <c r="M149" s="13" t="str">
        <f aca="false">C149</f>
        <v>Oat Milk</v>
      </c>
      <c r="N149" s="14" t="str">
        <f aca="false">D149</f>
        <v>each</v>
      </c>
      <c r="O149" s="15" t="n">
        <v>0</v>
      </c>
      <c r="P149" s="16" t="n">
        <f aca="false">O149*R149</f>
        <v>0</v>
      </c>
      <c r="Q149" s="15" t="n">
        <f aca="false">E149+IF(ISBLANK(F149),0,F149)-K149</f>
        <v>2.41</v>
      </c>
      <c r="R149" s="16" t="n">
        <v>1.85</v>
      </c>
      <c r="S149" s="16" t="n">
        <f aca="false">Q149*R149</f>
        <v>4.4585</v>
      </c>
      <c r="T149" s="13" t="s">
        <v>27</v>
      </c>
    </row>
    <row r="150" customFormat="false" ht="15" hidden="false" customHeight="true" outlineLevel="0" collapsed="false">
      <c r="A150" s="7" t="n">
        <v>45680</v>
      </c>
      <c r="B150" s="8" t="s">
        <v>28</v>
      </c>
      <c r="C150" s="8" t="s">
        <v>29</v>
      </c>
      <c r="D150" s="9" t="s">
        <v>19</v>
      </c>
      <c r="E150" s="10" t="n">
        <v>23.28</v>
      </c>
      <c r="F150" s="10"/>
      <c r="G150" s="7" t="n">
        <f aca="false">A150</f>
        <v>45680</v>
      </c>
      <c r="H150" s="8" t="str">
        <f aca="false">B150</f>
        <v>OAT-001</v>
      </c>
      <c r="I150" s="8" t="str">
        <f aca="false">C150</f>
        <v>Oat Milk</v>
      </c>
      <c r="J150" s="9" t="str">
        <f aca="false">D150</f>
        <v>each</v>
      </c>
      <c r="K150" s="10" t="n">
        <v>23.28</v>
      </c>
      <c r="L150" s="8" t="str">
        <f aca="false">B150</f>
        <v>OAT-001</v>
      </c>
      <c r="M150" s="8" t="str">
        <f aca="false">C150</f>
        <v>Oat Milk</v>
      </c>
      <c r="N150" s="9" t="str">
        <f aca="false">D150</f>
        <v>each</v>
      </c>
      <c r="O150" s="10" t="n">
        <v>0</v>
      </c>
      <c r="P150" s="11" t="n">
        <f aca="false">O150*R150</f>
        <v>0</v>
      </c>
      <c r="Q150" s="10" t="n">
        <f aca="false">E150+IF(ISBLANK(F150),0,F150)-K150</f>
        <v>0</v>
      </c>
      <c r="R150" s="11" t="n">
        <v>1.85</v>
      </c>
      <c r="S150" s="11" t="n">
        <f aca="false">Q150*R150</f>
        <v>0</v>
      </c>
      <c r="T150" s="8" t="s">
        <v>27</v>
      </c>
    </row>
    <row r="151" customFormat="false" ht="15" hidden="false" customHeight="true" outlineLevel="0" collapsed="false">
      <c r="A151" s="12" t="n">
        <v>45681</v>
      </c>
      <c r="B151" s="13" t="s">
        <v>28</v>
      </c>
      <c r="C151" s="13" t="s">
        <v>29</v>
      </c>
      <c r="D151" s="14" t="s">
        <v>19</v>
      </c>
      <c r="E151" s="15" t="n">
        <v>23.28</v>
      </c>
      <c r="F151" s="15"/>
      <c r="G151" s="12" t="n">
        <f aca="false">A151</f>
        <v>45681</v>
      </c>
      <c r="H151" s="13" t="str">
        <f aca="false">B151</f>
        <v>OAT-001</v>
      </c>
      <c r="I151" s="13" t="str">
        <f aca="false">C151</f>
        <v>Oat Milk</v>
      </c>
      <c r="J151" s="14" t="str">
        <f aca="false">D151</f>
        <v>each</v>
      </c>
      <c r="K151" s="15" t="n">
        <v>22.23</v>
      </c>
      <c r="L151" s="13" t="str">
        <f aca="false">B151</f>
        <v>OAT-001</v>
      </c>
      <c r="M151" s="13" t="str">
        <f aca="false">C151</f>
        <v>Oat Milk</v>
      </c>
      <c r="N151" s="14" t="str">
        <f aca="false">D151</f>
        <v>each</v>
      </c>
      <c r="O151" s="15" t="n">
        <v>0</v>
      </c>
      <c r="P151" s="16" t="n">
        <f aca="false">O151*R151</f>
        <v>0</v>
      </c>
      <c r="Q151" s="15" t="n">
        <f aca="false">E151+IF(ISBLANK(F151),0,F151)-K151</f>
        <v>1.05</v>
      </c>
      <c r="R151" s="16" t="n">
        <v>1.85</v>
      </c>
      <c r="S151" s="16" t="n">
        <f aca="false">Q151*R151</f>
        <v>1.9425</v>
      </c>
      <c r="T151" s="13" t="s">
        <v>27</v>
      </c>
    </row>
    <row r="152" customFormat="false" ht="15" hidden="false" customHeight="true" outlineLevel="0" collapsed="false">
      <c r="A152" s="7" t="n">
        <v>45682</v>
      </c>
      <c r="B152" s="8" t="s">
        <v>28</v>
      </c>
      <c r="C152" s="8" t="s">
        <v>29</v>
      </c>
      <c r="D152" s="9" t="s">
        <v>19</v>
      </c>
      <c r="E152" s="10" t="n">
        <v>22.23</v>
      </c>
      <c r="F152" s="10"/>
      <c r="G152" s="7" t="n">
        <f aca="false">A152</f>
        <v>45682</v>
      </c>
      <c r="H152" s="8" t="str">
        <f aca="false">B152</f>
        <v>OAT-001</v>
      </c>
      <c r="I152" s="8" t="str">
        <f aca="false">C152</f>
        <v>Oat Milk</v>
      </c>
      <c r="J152" s="9" t="str">
        <f aca="false">D152</f>
        <v>each</v>
      </c>
      <c r="K152" s="10" t="n">
        <v>19.93</v>
      </c>
      <c r="L152" s="8" t="str">
        <f aca="false">B152</f>
        <v>OAT-001</v>
      </c>
      <c r="M152" s="8" t="str">
        <f aca="false">C152</f>
        <v>Oat Milk</v>
      </c>
      <c r="N152" s="9" t="str">
        <f aca="false">D152</f>
        <v>each</v>
      </c>
      <c r="O152" s="10" t="n">
        <v>0</v>
      </c>
      <c r="P152" s="11" t="n">
        <f aca="false">O152*R152</f>
        <v>0</v>
      </c>
      <c r="Q152" s="10" t="n">
        <f aca="false">E152+IF(ISBLANK(F152),0,F152)-K152</f>
        <v>2.3</v>
      </c>
      <c r="R152" s="11" t="n">
        <v>1.85</v>
      </c>
      <c r="S152" s="11" t="n">
        <f aca="false">Q152*R152</f>
        <v>4.255</v>
      </c>
      <c r="T152" s="8" t="s">
        <v>27</v>
      </c>
    </row>
    <row r="153" customFormat="false" ht="15" hidden="false" customHeight="true" outlineLevel="0" collapsed="false">
      <c r="A153" s="12" t="n">
        <v>45683</v>
      </c>
      <c r="B153" s="13" t="s">
        <v>28</v>
      </c>
      <c r="C153" s="13" t="s">
        <v>29</v>
      </c>
      <c r="D153" s="14" t="s">
        <v>19</v>
      </c>
      <c r="E153" s="15" t="n">
        <v>19.93</v>
      </c>
      <c r="F153" s="15"/>
      <c r="G153" s="12" t="n">
        <f aca="false">A153</f>
        <v>45683</v>
      </c>
      <c r="H153" s="13" t="str">
        <f aca="false">B153</f>
        <v>OAT-001</v>
      </c>
      <c r="I153" s="13" t="str">
        <f aca="false">C153</f>
        <v>Oat Milk</v>
      </c>
      <c r="J153" s="14" t="str">
        <f aca="false">D153</f>
        <v>each</v>
      </c>
      <c r="K153" s="15" t="n">
        <v>16.56</v>
      </c>
      <c r="L153" s="13" t="str">
        <f aca="false">B153</f>
        <v>OAT-001</v>
      </c>
      <c r="M153" s="13" t="str">
        <f aca="false">C153</f>
        <v>Oat Milk</v>
      </c>
      <c r="N153" s="14" t="str">
        <f aca="false">D153</f>
        <v>each</v>
      </c>
      <c r="O153" s="15" t="n">
        <v>0</v>
      </c>
      <c r="P153" s="16" t="n">
        <f aca="false">O153*R153</f>
        <v>0</v>
      </c>
      <c r="Q153" s="15" t="n">
        <f aca="false">E153+IF(ISBLANK(F153),0,F153)-K153</f>
        <v>3.37</v>
      </c>
      <c r="R153" s="16" t="n">
        <v>1.85</v>
      </c>
      <c r="S153" s="16" t="n">
        <f aca="false">Q153*R153</f>
        <v>6.2345</v>
      </c>
      <c r="T153" s="13" t="s">
        <v>27</v>
      </c>
    </row>
    <row r="154" customFormat="false" ht="15" hidden="false" customHeight="true" outlineLevel="0" collapsed="false">
      <c r="A154" s="7" t="n">
        <v>45684</v>
      </c>
      <c r="B154" s="8" t="s">
        <v>28</v>
      </c>
      <c r="C154" s="8" t="s">
        <v>29</v>
      </c>
      <c r="D154" s="9" t="s">
        <v>19</v>
      </c>
      <c r="E154" s="10" t="n">
        <v>16.56</v>
      </c>
      <c r="F154" s="10"/>
      <c r="G154" s="7" t="n">
        <f aca="false">A154</f>
        <v>45684</v>
      </c>
      <c r="H154" s="8" t="str">
        <f aca="false">B154</f>
        <v>OAT-001</v>
      </c>
      <c r="I154" s="8" t="str">
        <f aca="false">C154</f>
        <v>Oat Milk</v>
      </c>
      <c r="J154" s="9" t="str">
        <f aca="false">D154</f>
        <v>each</v>
      </c>
      <c r="K154" s="10" t="n">
        <v>12.01</v>
      </c>
      <c r="L154" s="8" t="str">
        <f aca="false">B154</f>
        <v>OAT-001</v>
      </c>
      <c r="M154" s="8" t="str">
        <f aca="false">C154</f>
        <v>Oat Milk</v>
      </c>
      <c r="N154" s="9" t="str">
        <f aca="false">D154</f>
        <v>each</v>
      </c>
      <c r="O154" s="10" t="n">
        <v>0</v>
      </c>
      <c r="P154" s="11" t="n">
        <f aca="false">O154*R154</f>
        <v>0</v>
      </c>
      <c r="Q154" s="10" t="n">
        <f aca="false">E154+IF(ISBLANK(F154),0,F154)-K154</f>
        <v>4.55</v>
      </c>
      <c r="R154" s="11" t="n">
        <v>1.85</v>
      </c>
      <c r="S154" s="11" t="n">
        <f aca="false">Q154*R154</f>
        <v>8.4175</v>
      </c>
      <c r="T154" s="8" t="s">
        <v>27</v>
      </c>
    </row>
    <row r="155" customFormat="false" ht="15" hidden="false" customHeight="true" outlineLevel="0" collapsed="false">
      <c r="A155" s="12" t="n">
        <v>45685</v>
      </c>
      <c r="B155" s="13" t="s">
        <v>28</v>
      </c>
      <c r="C155" s="13" t="s">
        <v>29</v>
      </c>
      <c r="D155" s="14" t="s">
        <v>19</v>
      </c>
      <c r="E155" s="15" t="n">
        <v>12.01</v>
      </c>
      <c r="F155" s="15"/>
      <c r="G155" s="12" t="n">
        <f aca="false">A155</f>
        <v>45685</v>
      </c>
      <c r="H155" s="13" t="str">
        <f aca="false">B155</f>
        <v>OAT-001</v>
      </c>
      <c r="I155" s="13" t="str">
        <f aca="false">C155</f>
        <v>Oat Milk</v>
      </c>
      <c r="J155" s="14" t="str">
        <f aca="false">D155</f>
        <v>each</v>
      </c>
      <c r="K155" s="15" t="n">
        <v>10.29</v>
      </c>
      <c r="L155" s="13" t="str">
        <f aca="false">B155</f>
        <v>OAT-001</v>
      </c>
      <c r="M155" s="13" t="str">
        <f aca="false">C155</f>
        <v>Oat Milk</v>
      </c>
      <c r="N155" s="14" t="str">
        <f aca="false">D155</f>
        <v>each</v>
      </c>
      <c r="O155" s="15" t="n">
        <v>0</v>
      </c>
      <c r="P155" s="16" t="n">
        <f aca="false">O155*R155</f>
        <v>0</v>
      </c>
      <c r="Q155" s="15" t="n">
        <f aca="false">E155+IF(ISBLANK(F155),0,F155)-K155</f>
        <v>1.72</v>
      </c>
      <c r="R155" s="16" t="n">
        <v>1.85</v>
      </c>
      <c r="S155" s="16" t="n">
        <f aca="false">Q155*R155</f>
        <v>3.182</v>
      </c>
      <c r="T155" s="13" t="s">
        <v>27</v>
      </c>
    </row>
    <row r="156" customFormat="false" ht="15" hidden="false" customHeight="true" outlineLevel="0" collapsed="false">
      <c r="A156" s="7" t="n">
        <v>45686</v>
      </c>
      <c r="B156" s="8" t="s">
        <v>28</v>
      </c>
      <c r="C156" s="8" t="s">
        <v>29</v>
      </c>
      <c r="D156" s="9" t="s">
        <v>19</v>
      </c>
      <c r="E156" s="10" t="n">
        <v>10.29</v>
      </c>
      <c r="F156" s="10"/>
      <c r="G156" s="7" t="n">
        <f aca="false">A156</f>
        <v>45686</v>
      </c>
      <c r="H156" s="8" t="str">
        <f aca="false">B156</f>
        <v>OAT-001</v>
      </c>
      <c r="I156" s="8" t="str">
        <f aca="false">C156</f>
        <v>Oat Milk</v>
      </c>
      <c r="J156" s="9" t="str">
        <f aca="false">D156</f>
        <v>each</v>
      </c>
      <c r="K156" s="10" t="n">
        <v>10.29</v>
      </c>
      <c r="L156" s="8" t="str">
        <f aca="false">B156</f>
        <v>OAT-001</v>
      </c>
      <c r="M156" s="8" t="str">
        <f aca="false">C156</f>
        <v>Oat Milk</v>
      </c>
      <c r="N156" s="9" t="str">
        <f aca="false">D156</f>
        <v>each</v>
      </c>
      <c r="O156" s="10" t="n">
        <v>0</v>
      </c>
      <c r="P156" s="11" t="n">
        <f aca="false">O156*R156</f>
        <v>0</v>
      </c>
      <c r="Q156" s="10" t="n">
        <f aca="false">E156+IF(ISBLANK(F156),0,F156)-K156</f>
        <v>0</v>
      </c>
      <c r="R156" s="11" t="n">
        <v>1.85</v>
      </c>
      <c r="S156" s="11" t="n">
        <f aca="false">Q156*R156</f>
        <v>0</v>
      </c>
      <c r="T156" s="8" t="s">
        <v>27</v>
      </c>
    </row>
    <row r="157" customFormat="false" ht="15" hidden="false" customHeight="true" outlineLevel="0" collapsed="false">
      <c r="A157" s="12" t="n">
        <v>45687</v>
      </c>
      <c r="B157" s="13" t="s">
        <v>28</v>
      </c>
      <c r="C157" s="13" t="s">
        <v>29</v>
      </c>
      <c r="D157" s="14" t="s">
        <v>19</v>
      </c>
      <c r="E157" s="15" t="n">
        <v>10.29</v>
      </c>
      <c r="F157" s="15"/>
      <c r="G157" s="12" t="n">
        <f aca="false">A157</f>
        <v>45687</v>
      </c>
      <c r="H157" s="13" t="str">
        <f aca="false">B157</f>
        <v>OAT-001</v>
      </c>
      <c r="I157" s="13" t="str">
        <f aca="false">C157</f>
        <v>Oat Milk</v>
      </c>
      <c r="J157" s="14" t="str">
        <f aca="false">D157</f>
        <v>each</v>
      </c>
      <c r="K157" s="15" t="n">
        <v>7.62</v>
      </c>
      <c r="L157" s="13" t="str">
        <f aca="false">B157</f>
        <v>OAT-001</v>
      </c>
      <c r="M157" s="13" t="str">
        <f aca="false">C157</f>
        <v>Oat Milk</v>
      </c>
      <c r="N157" s="14" t="str">
        <f aca="false">D157</f>
        <v>each</v>
      </c>
      <c r="O157" s="15" t="n">
        <v>0</v>
      </c>
      <c r="P157" s="16" t="n">
        <f aca="false">O157*R157</f>
        <v>0</v>
      </c>
      <c r="Q157" s="15" t="n">
        <f aca="false">E157+IF(ISBLANK(F157),0,F157)-K157</f>
        <v>2.67</v>
      </c>
      <c r="R157" s="16" t="n">
        <v>1.85</v>
      </c>
      <c r="S157" s="16" t="n">
        <f aca="false">Q157*R157</f>
        <v>4.9395</v>
      </c>
      <c r="T157" s="13" t="s">
        <v>27</v>
      </c>
    </row>
    <row r="158" customFormat="false" ht="15" hidden="false" customHeight="true" outlineLevel="0" collapsed="false">
      <c r="A158" s="7" t="n">
        <v>45688</v>
      </c>
      <c r="B158" s="8" t="s">
        <v>28</v>
      </c>
      <c r="C158" s="8" t="s">
        <v>29</v>
      </c>
      <c r="D158" s="9" t="s">
        <v>19</v>
      </c>
      <c r="E158" s="10" t="n">
        <v>7.62</v>
      </c>
      <c r="F158" s="10" t="n">
        <v>30</v>
      </c>
      <c r="G158" s="7" t="n">
        <f aca="false">A158</f>
        <v>45688</v>
      </c>
      <c r="H158" s="8" t="str">
        <f aca="false">B158</f>
        <v>OAT-001</v>
      </c>
      <c r="I158" s="8" t="str">
        <f aca="false">C158</f>
        <v>Oat Milk</v>
      </c>
      <c r="J158" s="9" t="str">
        <f aca="false">D158</f>
        <v>each</v>
      </c>
      <c r="K158" s="10" t="n">
        <v>34.84</v>
      </c>
      <c r="L158" s="8" t="str">
        <f aca="false">B158</f>
        <v>OAT-001</v>
      </c>
      <c r="M158" s="8" t="str">
        <f aca="false">C158</f>
        <v>Oat Milk</v>
      </c>
      <c r="N158" s="9" t="str">
        <f aca="false">D158</f>
        <v>each</v>
      </c>
      <c r="O158" s="10" t="n">
        <v>0</v>
      </c>
      <c r="P158" s="11" t="n">
        <f aca="false">O158*R158</f>
        <v>0</v>
      </c>
      <c r="Q158" s="10" t="n">
        <f aca="false">E158+IF(ISBLANK(F158),0,F158)-K158</f>
        <v>2.77999999999999</v>
      </c>
      <c r="R158" s="11" t="n">
        <v>1.85</v>
      </c>
      <c r="S158" s="11" t="n">
        <f aca="false">Q158*R158</f>
        <v>5.14299999999999</v>
      </c>
      <c r="T158" s="8" t="s">
        <v>27</v>
      </c>
    </row>
    <row r="159" customFormat="false" ht="15" hidden="false" customHeight="true" outlineLevel="0" collapsed="false">
      <c r="A159" s="12" t="n">
        <v>45658</v>
      </c>
      <c r="B159" s="13" t="s">
        <v>30</v>
      </c>
      <c r="C159" s="13" t="s">
        <v>31</v>
      </c>
      <c r="D159" s="14" t="s">
        <v>19</v>
      </c>
      <c r="E159" s="15" t="n">
        <v>10</v>
      </c>
      <c r="F159" s="15"/>
      <c r="G159" s="12" t="n">
        <f aca="false">A159</f>
        <v>45658</v>
      </c>
      <c r="H159" s="13" t="str">
        <f aca="false">B159</f>
        <v>ALM-001</v>
      </c>
      <c r="I159" s="13" t="str">
        <f aca="false">C159</f>
        <v>Almond Milk</v>
      </c>
      <c r="J159" s="14" t="str">
        <f aca="false">D159</f>
        <v>each</v>
      </c>
      <c r="K159" s="15" t="n">
        <v>8.47</v>
      </c>
      <c r="L159" s="13" t="str">
        <f aca="false">B159</f>
        <v>ALM-001</v>
      </c>
      <c r="M159" s="13" t="str">
        <f aca="false">C159</f>
        <v>Almond Milk</v>
      </c>
      <c r="N159" s="14" t="str">
        <f aca="false">D159</f>
        <v>each</v>
      </c>
      <c r="O159" s="15" t="n">
        <v>0</v>
      </c>
      <c r="P159" s="16" t="n">
        <f aca="false">O159*R159</f>
        <v>0</v>
      </c>
      <c r="Q159" s="15" t="n">
        <f aca="false">E159+IF(ISBLANK(F159),0,F159)-K159</f>
        <v>1.53</v>
      </c>
      <c r="R159" s="16" t="n">
        <v>1.35</v>
      </c>
      <c r="S159" s="16" t="n">
        <f aca="false">Q159*R159</f>
        <v>2.0655</v>
      </c>
      <c r="T159" s="13" t="s">
        <v>27</v>
      </c>
    </row>
    <row r="160" customFormat="false" ht="15" hidden="false" customHeight="true" outlineLevel="0" collapsed="false">
      <c r="A160" s="7" t="n">
        <v>45659</v>
      </c>
      <c r="B160" s="8" t="s">
        <v>30</v>
      </c>
      <c r="C160" s="8" t="s">
        <v>31</v>
      </c>
      <c r="D160" s="9" t="s">
        <v>19</v>
      </c>
      <c r="E160" s="10" t="n">
        <v>8.47</v>
      </c>
      <c r="F160" s="10"/>
      <c r="G160" s="7" t="n">
        <f aca="false">A160</f>
        <v>45659</v>
      </c>
      <c r="H160" s="8" t="str">
        <f aca="false">B160</f>
        <v>ALM-001</v>
      </c>
      <c r="I160" s="8" t="str">
        <f aca="false">C160</f>
        <v>Almond Milk</v>
      </c>
      <c r="J160" s="9" t="str">
        <f aca="false">D160</f>
        <v>each</v>
      </c>
      <c r="K160" s="10" t="n">
        <v>8.47</v>
      </c>
      <c r="L160" s="8" t="str">
        <f aca="false">B160</f>
        <v>ALM-001</v>
      </c>
      <c r="M160" s="8" t="str">
        <f aca="false">C160</f>
        <v>Almond Milk</v>
      </c>
      <c r="N160" s="9" t="str">
        <f aca="false">D160</f>
        <v>each</v>
      </c>
      <c r="O160" s="10" t="n">
        <v>0</v>
      </c>
      <c r="P160" s="11" t="n">
        <f aca="false">O160*R160</f>
        <v>0</v>
      </c>
      <c r="Q160" s="10" t="n">
        <f aca="false">E160+IF(ISBLANK(F160),0,F160)-K160</f>
        <v>0</v>
      </c>
      <c r="R160" s="11" t="n">
        <v>1.35</v>
      </c>
      <c r="S160" s="11" t="n">
        <f aca="false">Q160*R160</f>
        <v>0</v>
      </c>
      <c r="T160" s="8" t="s">
        <v>27</v>
      </c>
    </row>
    <row r="161" customFormat="false" ht="15" hidden="false" customHeight="true" outlineLevel="0" collapsed="false">
      <c r="A161" s="12" t="n">
        <v>45660</v>
      </c>
      <c r="B161" s="13" t="s">
        <v>30</v>
      </c>
      <c r="C161" s="13" t="s">
        <v>31</v>
      </c>
      <c r="D161" s="14" t="s">
        <v>19</v>
      </c>
      <c r="E161" s="15" t="n">
        <v>8.47</v>
      </c>
      <c r="F161" s="15"/>
      <c r="G161" s="12" t="n">
        <f aca="false">A161</f>
        <v>45660</v>
      </c>
      <c r="H161" s="13" t="str">
        <f aca="false">B161</f>
        <v>ALM-001</v>
      </c>
      <c r="I161" s="13" t="str">
        <f aca="false">C161</f>
        <v>Almond Milk</v>
      </c>
      <c r="J161" s="14" t="str">
        <f aca="false">D161</f>
        <v>each</v>
      </c>
      <c r="K161" s="15" t="n">
        <v>5.72</v>
      </c>
      <c r="L161" s="13" t="str">
        <f aca="false">B161</f>
        <v>ALM-001</v>
      </c>
      <c r="M161" s="13" t="str">
        <f aca="false">C161</f>
        <v>Almond Milk</v>
      </c>
      <c r="N161" s="14" t="str">
        <f aca="false">D161</f>
        <v>each</v>
      </c>
      <c r="O161" s="15" t="n">
        <v>0</v>
      </c>
      <c r="P161" s="16" t="n">
        <f aca="false">O161*R161</f>
        <v>0</v>
      </c>
      <c r="Q161" s="15" t="n">
        <f aca="false">E161+IF(ISBLANK(F161),0,F161)-K161</f>
        <v>2.75</v>
      </c>
      <c r="R161" s="16" t="n">
        <v>1.35</v>
      </c>
      <c r="S161" s="16" t="n">
        <f aca="false">Q161*R161</f>
        <v>3.7125</v>
      </c>
      <c r="T161" s="13" t="s">
        <v>27</v>
      </c>
    </row>
    <row r="162" customFormat="false" ht="15" hidden="false" customHeight="true" outlineLevel="0" collapsed="false">
      <c r="A162" s="7" t="n">
        <v>45661</v>
      </c>
      <c r="B162" s="8" t="s">
        <v>30</v>
      </c>
      <c r="C162" s="8" t="s">
        <v>31</v>
      </c>
      <c r="D162" s="9" t="s">
        <v>19</v>
      </c>
      <c r="E162" s="10" t="n">
        <v>5.72</v>
      </c>
      <c r="F162" s="10"/>
      <c r="G162" s="7" t="n">
        <f aca="false">A162</f>
        <v>45661</v>
      </c>
      <c r="H162" s="8" t="str">
        <f aca="false">B162</f>
        <v>ALM-001</v>
      </c>
      <c r="I162" s="8" t="str">
        <f aca="false">C162</f>
        <v>Almond Milk</v>
      </c>
      <c r="J162" s="9" t="str">
        <f aca="false">D162</f>
        <v>each</v>
      </c>
      <c r="K162" s="10" t="n">
        <v>4.95</v>
      </c>
      <c r="L162" s="8" t="str">
        <f aca="false">B162</f>
        <v>ALM-001</v>
      </c>
      <c r="M162" s="8" t="str">
        <f aca="false">C162</f>
        <v>Almond Milk</v>
      </c>
      <c r="N162" s="9" t="str">
        <f aca="false">D162</f>
        <v>each</v>
      </c>
      <c r="O162" s="10" t="n">
        <v>0</v>
      </c>
      <c r="P162" s="11" t="n">
        <f aca="false">O162*R162</f>
        <v>0</v>
      </c>
      <c r="Q162" s="10" t="n">
        <f aca="false">E162+IF(ISBLANK(F162),0,F162)-K162</f>
        <v>0.77</v>
      </c>
      <c r="R162" s="11" t="n">
        <v>1.35</v>
      </c>
      <c r="S162" s="11" t="n">
        <f aca="false">Q162*R162</f>
        <v>1.0395</v>
      </c>
      <c r="T162" s="8" t="s">
        <v>27</v>
      </c>
    </row>
    <row r="163" customFormat="false" ht="15" hidden="false" customHeight="true" outlineLevel="0" collapsed="false">
      <c r="A163" s="12" t="n">
        <v>45662</v>
      </c>
      <c r="B163" s="13" t="s">
        <v>30</v>
      </c>
      <c r="C163" s="13" t="s">
        <v>31</v>
      </c>
      <c r="D163" s="14" t="s">
        <v>19</v>
      </c>
      <c r="E163" s="15" t="n">
        <v>4.95</v>
      </c>
      <c r="F163" s="15"/>
      <c r="G163" s="12" t="n">
        <f aca="false">A163</f>
        <v>45662</v>
      </c>
      <c r="H163" s="13" t="str">
        <f aca="false">B163</f>
        <v>ALM-001</v>
      </c>
      <c r="I163" s="13" t="str">
        <f aca="false">C163</f>
        <v>Almond Milk</v>
      </c>
      <c r="J163" s="14" t="str">
        <f aca="false">D163</f>
        <v>each</v>
      </c>
      <c r="K163" s="15" t="n">
        <v>3.02</v>
      </c>
      <c r="L163" s="13" t="str">
        <f aca="false">B163</f>
        <v>ALM-001</v>
      </c>
      <c r="M163" s="13" t="str">
        <f aca="false">C163</f>
        <v>Almond Milk</v>
      </c>
      <c r="N163" s="14" t="str">
        <f aca="false">D163</f>
        <v>each</v>
      </c>
      <c r="O163" s="15" t="n">
        <v>0</v>
      </c>
      <c r="P163" s="16" t="n">
        <f aca="false">O163*R163</f>
        <v>0</v>
      </c>
      <c r="Q163" s="15" t="n">
        <f aca="false">E163+IF(ISBLANK(F163),0,F163)-K163</f>
        <v>1.93</v>
      </c>
      <c r="R163" s="16" t="n">
        <v>1.35</v>
      </c>
      <c r="S163" s="16" t="n">
        <f aca="false">Q163*R163</f>
        <v>2.6055</v>
      </c>
      <c r="T163" s="13" t="s">
        <v>27</v>
      </c>
    </row>
    <row r="164" customFormat="false" ht="15" hidden="false" customHeight="true" outlineLevel="0" collapsed="false">
      <c r="A164" s="7" t="n">
        <v>45663</v>
      </c>
      <c r="B164" s="8" t="s">
        <v>30</v>
      </c>
      <c r="C164" s="8" t="s">
        <v>31</v>
      </c>
      <c r="D164" s="9" t="s">
        <v>19</v>
      </c>
      <c r="E164" s="10" t="n">
        <v>3.02</v>
      </c>
      <c r="F164" s="10" t="n">
        <v>15</v>
      </c>
      <c r="G164" s="7" t="n">
        <f aca="false">A164</f>
        <v>45663</v>
      </c>
      <c r="H164" s="8" t="str">
        <f aca="false">B164</f>
        <v>ALM-001</v>
      </c>
      <c r="I164" s="8" t="str">
        <f aca="false">C164</f>
        <v>Almond Milk</v>
      </c>
      <c r="J164" s="9" t="str">
        <f aca="false">D164</f>
        <v>each</v>
      </c>
      <c r="K164" s="10" t="n">
        <v>15</v>
      </c>
      <c r="L164" s="8" t="str">
        <f aca="false">B164</f>
        <v>ALM-001</v>
      </c>
      <c r="M164" s="8" t="str">
        <f aca="false">C164</f>
        <v>Almond Milk</v>
      </c>
      <c r="N164" s="9" t="str">
        <f aca="false">D164</f>
        <v>each</v>
      </c>
      <c r="O164" s="10" t="n">
        <v>0</v>
      </c>
      <c r="P164" s="11" t="n">
        <f aca="false">O164*R164</f>
        <v>0</v>
      </c>
      <c r="Q164" s="10" t="n">
        <f aca="false">E164+IF(ISBLANK(F164),0,F164)-K164</f>
        <v>3.02</v>
      </c>
      <c r="R164" s="11" t="n">
        <v>1.35</v>
      </c>
      <c r="S164" s="11" t="n">
        <f aca="false">Q164*R164</f>
        <v>4.077</v>
      </c>
      <c r="T164" s="8" t="s">
        <v>27</v>
      </c>
    </row>
    <row r="165" customFormat="false" ht="15" hidden="false" customHeight="true" outlineLevel="0" collapsed="false">
      <c r="A165" s="12" t="n">
        <v>45664</v>
      </c>
      <c r="B165" s="13" t="s">
        <v>30</v>
      </c>
      <c r="C165" s="13" t="s">
        <v>31</v>
      </c>
      <c r="D165" s="14" t="s">
        <v>19</v>
      </c>
      <c r="E165" s="15" t="n">
        <v>15</v>
      </c>
      <c r="F165" s="15"/>
      <c r="G165" s="12" t="n">
        <f aca="false">A165</f>
        <v>45664</v>
      </c>
      <c r="H165" s="13" t="str">
        <f aca="false">B165</f>
        <v>ALM-001</v>
      </c>
      <c r="I165" s="13" t="str">
        <f aca="false">C165</f>
        <v>Almond Milk</v>
      </c>
      <c r="J165" s="14" t="str">
        <f aca="false">D165</f>
        <v>each</v>
      </c>
      <c r="K165" s="15" t="n">
        <v>13.24</v>
      </c>
      <c r="L165" s="13" t="str">
        <f aca="false">B165</f>
        <v>ALM-001</v>
      </c>
      <c r="M165" s="13" t="str">
        <f aca="false">C165</f>
        <v>Almond Milk</v>
      </c>
      <c r="N165" s="14" t="str">
        <f aca="false">D165</f>
        <v>each</v>
      </c>
      <c r="O165" s="15" t="n">
        <v>0</v>
      </c>
      <c r="P165" s="16" t="n">
        <f aca="false">O165*R165</f>
        <v>0</v>
      </c>
      <c r="Q165" s="15" t="n">
        <f aca="false">E165+IF(ISBLANK(F165),0,F165)-K165</f>
        <v>1.76</v>
      </c>
      <c r="R165" s="16" t="n">
        <v>1.35</v>
      </c>
      <c r="S165" s="16" t="n">
        <f aca="false">Q165*R165</f>
        <v>2.376</v>
      </c>
      <c r="T165" s="13" t="s">
        <v>27</v>
      </c>
    </row>
    <row r="166" customFormat="false" ht="15" hidden="false" customHeight="true" outlineLevel="0" collapsed="false">
      <c r="A166" s="7" t="n">
        <v>45665</v>
      </c>
      <c r="B166" s="8" t="s">
        <v>30</v>
      </c>
      <c r="C166" s="8" t="s">
        <v>31</v>
      </c>
      <c r="D166" s="9" t="s">
        <v>19</v>
      </c>
      <c r="E166" s="10" t="n">
        <v>13.24</v>
      </c>
      <c r="F166" s="10"/>
      <c r="G166" s="7" t="n">
        <f aca="false">A166</f>
        <v>45665</v>
      </c>
      <c r="H166" s="8" t="str">
        <f aca="false">B166</f>
        <v>ALM-001</v>
      </c>
      <c r="I166" s="8" t="str">
        <f aca="false">C166</f>
        <v>Almond Milk</v>
      </c>
      <c r="J166" s="9" t="str">
        <f aca="false">D166</f>
        <v>each</v>
      </c>
      <c r="K166" s="10" t="n">
        <v>12.1</v>
      </c>
      <c r="L166" s="8" t="str">
        <f aca="false">B166</f>
        <v>ALM-001</v>
      </c>
      <c r="M166" s="8" t="str">
        <f aca="false">C166</f>
        <v>Almond Milk</v>
      </c>
      <c r="N166" s="9" t="str">
        <f aca="false">D166</f>
        <v>each</v>
      </c>
      <c r="O166" s="10" t="n">
        <v>0</v>
      </c>
      <c r="P166" s="11" t="n">
        <f aca="false">O166*R166</f>
        <v>0</v>
      </c>
      <c r="Q166" s="10" t="n">
        <f aca="false">E166+IF(ISBLANK(F166),0,F166)-K166</f>
        <v>1.14</v>
      </c>
      <c r="R166" s="11" t="n">
        <v>1.35</v>
      </c>
      <c r="S166" s="11" t="n">
        <f aca="false">Q166*R166</f>
        <v>1.539</v>
      </c>
      <c r="T166" s="8" t="s">
        <v>27</v>
      </c>
    </row>
    <row r="167" customFormat="false" ht="15" hidden="false" customHeight="true" outlineLevel="0" collapsed="false">
      <c r="A167" s="12" t="n">
        <v>45666</v>
      </c>
      <c r="B167" s="13" t="s">
        <v>30</v>
      </c>
      <c r="C167" s="13" t="s">
        <v>31</v>
      </c>
      <c r="D167" s="14" t="s">
        <v>19</v>
      </c>
      <c r="E167" s="15" t="n">
        <v>12.1</v>
      </c>
      <c r="F167" s="15"/>
      <c r="G167" s="12" t="n">
        <f aca="false">A167</f>
        <v>45666</v>
      </c>
      <c r="H167" s="13" t="str">
        <f aca="false">B167</f>
        <v>ALM-001</v>
      </c>
      <c r="I167" s="13" t="str">
        <f aca="false">C167</f>
        <v>Almond Milk</v>
      </c>
      <c r="J167" s="14" t="str">
        <f aca="false">D167</f>
        <v>each</v>
      </c>
      <c r="K167" s="15" t="n">
        <v>7.41</v>
      </c>
      <c r="L167" s="13" t="str">
        <f aca="false">B167</f>
        <v>ALM-001</v>
      </c>
      <c r="M167" s="13" t="str">
        <f aca="false">C167</f>
        <v>Almond Milk</v>
      </c>
      <c r="N167" s="14" t="str">
        <f aca="false">D167</f>
        <v>each</v>
      </c>
      <c r="O167" s="15" t="n">
        <v>0</v>
      </c>
      <c r="P167" s="16" t="n">
        <f aca="false">O167*R167</f>
        <v>0</v>
      </c>
      <c r="Q167" s="15" t="n">
        <f aca="false">E167+IF(ISBLANK(F167),0,F167)-K167</f>
        <v>4.69</v>
      </c>
      <c r="R167" s="16" t="n">
        <v>1.35</v>
      </c>
      <c r="S167" s="16" t="n">
        <f aca="false">Q167*R167</f>
        <v>6.3315</v>
      </c>
      <c r="T167" s="13" t="s">
        <v>27</v>
      </c>
    </row>
    <row r="168" customFormat="false" ht="15" hidden="false" customHeight="true" outlineLevel="0" collapsed="false">
      <c r="A168" s="7" t="n">
        <v>45667</v>
      </c>
      <c r="B168" s="8" t="s">
        <v>30</v>
      </c>
      <c r="C168" s="8" t="s">
        <v>31</v>
      </c>
      <c r="D168" s="9" t="s">
        <v>19</v>
      </c>
      <c r="E168" s="10" t="n">
        <v>7.41</v>
      </c>
      <c r="F168" s="10"/>
      <c r="G168" s="7" t="n">
        <f aca="false">A168</f>
        <v>45667</v>
      </c>
      <c r="H168" s="8" t="str">
        <f aca="false">B168</f>
        <v>ALM-001</v>
      </c>
      <c r="I168" s="8" t="str">
        <f aca="false">C168</f>
        <v>Almond Milk</v>
      </c>
      <c r="J168" s="9" t="str">
        <f aca="false">D168</f>
        <v>each</v>
      </c>
      <c r="K168" s="10" t="n">
        <v>6.35</v>
      </c>
      <c r="L168" s="8" t="str">
        <f aca="false">B168</f>
        <v>ALM-001</v>
      </c>
      <c r="M168" s="8" t="str">
        <f aca="false">C168</f>
        <v>Almond Milk</v>
      </c>
      <c r="N168" s="9" t="str">
        <f aca="false">D168</f>
        <v>each</v>
      </c>
      <c r="O168" s="10" t="n">
        <v>0</v>
      </c>
      <c r="P168" s="11" t="n">
        <f aca="false">O168*R168</f>
        <v>0</v>
      </c>
      <c r="Q168" s="10" t="n">
        <f aca="false">E168+IF(ISBLANK(F168),0,F168)-K168</f>
        <v>1.06</v>
      </c>
      <c r="R168" s="11" t="n">
        <v>1.35</v>
      </c>
      <c r="S168" s="11" t="n">
        <f aca="false">Q168*R168</f>
        <v>1.431</v>
      </c>
      <c r="T168" s="8" t="s">
        <v>27</v>
      </c>
    </row>
    <row r="169" customFormat="false" ht="15" hidden="false" customHeight="true" outlineLevel="0" collapsed="false">
      <c r="A169" s="12" t="n">
        <v>45668</v>
      </c>
      <c r="B169" s="13" t="s">
        <v>30</v>
      </c>
      <c r="C169" s="13" t="s">
        <v>31</v>
      </c>
      <c r="D169" s="14" t="s">
        <v>19</v>
      </c>
      <c r="E169" s="15" t="n">
        <v>6.35</v>
      </c>
      <c r="F169" s="15"/>
      <c r="G169" s="12" t="n">
        <f aca="false">A169</f>
        <v>45668</v>
      </c>
      <c r="H169" s="13" t="str">
        <f aca="false">B169</f>
        <v>ALM-001</v>
      </c>
      <c r="I169" s="13" t="str">
        <f aca="false">C169</f>
        <v>Almond Milk</v>
      </c>
      <c r="J169" s="14" t="str">
        <f aca="false">D169</f>
        <v>each</v>
      </c>
      <c r="K169" s="15" t="n">
        <v>6.31</v>
      </c>
      <c r="L169" s="13" t="str">
        <f aca="false">B169</f>
        <v>ALM-001</v>
      </c>
      <c r="M169" s="13" t="str">
        <f aca="false">C169</f>
        <v>Almond Milk</v>
      </c>
      <c r="N169" s="14" t="str">
        <f aca="false">D169</f>
        <v>each</v>
      </c>
      <c r="O169" s="15" t="n">
        <v>0</v>
      </c>
      <c r="P169" s="16" t="n">
        <f aca="false">O169*R169</f>
        <v>0</v>
      </c>
      <c r="Q169" s="15" t="n">
        <f aca="false">E169+IF(ISBLANK(F169),0,F169)-K169</f>
        <v>0.04</v>
      </c>
      <c r="R169" s="16" t="n">
        <v>1.35</v>
      </c>
      <c r="S169" s="16" t="n">
        <f aca="false">Q169*R169</f>
        <v>0.0540000000000001</v>
      </c>
      <c r="T169" s="13" t="s">
        <v>27</v>
      </c>
    </row>
    <row r="170" customFormat="false" ht="15" hidden="false" customHeight="true" outlineLevel="0" collapsed="false">
      <c r="A170" s="7" t="n">
        <v>45669</v>
      </c>
      <c r="B170" s="8" t="s">
        <v>30</v>
      </c>
      <c r="C170" s="8" t="s">
        <v>31</v>
      </c>
      <c r="D170" s="9" t="s">
        <v>19</v>
      </c>
      <c r="E170" s="10" t="n">
        <v>6.31</v>
      </c>
      <c r="F170" s="10"/>
      <c r="G170" s="7" t="n">
        <f aca="false">A170</f>
        <v>45669</v>
      </c>
      <c r="H170" s="8" t="str">
        <f aca="false">B170</f>
        <v>ALM-001</v>
      </c>
      <c r="I170" s="8" t="str">
        <f aca="false">C170</f>
        <v>Almond Milk</v>
      </c>
      <c r="J170" s="9" t="str">
        <f aca="false">D170</f>
        <v>each</v>
      </c>
      <c r="K170" s="10" t="n">
        <v>5.5</v>
      </c>
      <c r="L170" s="8" t="str">
        <f aca="false">B170</f>
        <v>ALM-001</v>
      </c>
      <c r="M170" s="8" t="str">
        <f aca="false">C170</f>
        <v>Almond Milk</v>
      </c>
      <c r="N170" s="9" t="str">
        <f aca="false">D170</f>
        <v>each</v>
      </c>
      <c r="O170" s="10" t="n">
        <v>0</v>
      </c>
      <c r="P170" s="11" t="n">
        <f aca="false">O170*R170</f>
        <v>0</v>
      </c>
      <c r="Q170" s="10" t="n">
        <f aca="false">E170+IF(ISBLANK(F170),0,F170)-K170</f>
        <v>0.81</v>
      </c>
      <c r="R170" s="11" t="n">
        <v>1.35</v>
      </c>
      <c r="S170" s="11" t="n">
        <f aca="false">Q170*R170</f>
        <v>1.0935</v>
      </c>
      <c r="T170" s="8" t="s">
        <v>27</v>
      </c>
    </row>
    <row r="171" customFormat="false" ht="15" hidden="false" customHeight="true" outlineLevel="0" collapsed="false">
      <c r="A171" s="12" t="n">
        <v>45670</v>
      </c>
      <c r="B171" s="13" t="s">
        <v>30</v>
      </c>
      <c r="C171" s="13" t="s">
        <v>31</v>
      </c>
      <c r="D171" s="14" t="s">
        <v>19</v>
      </c>
      <c r="E171" s="15" t="n">
        <v>5.5</v>
      </c>
      <c r="F171" s="15" t="n">
        <v>15</v>
      </c>
      <c r="G171" s="12" t="n">
        <f aca="false">A171</f>
        <v>45670</v>
      </c>
      <c r="H171" s="13" t="str">
        <f aca="false">B171</f>
        <v>ALM-001</v>
      </c>
      <c r="I171" s="13" t="str">
        <f aca="false">C171</f>
        <v>Almond Milk</v>
      </c>
      <c r="J171" s="14" t="str">
        <f aca="false">D171</f>
        <v>each</v>
      </c>
      <c r="K171" s="15" t="n">
        <v>17.08</v>
      </c>
      <c r="L171" s="13" t="str">
        <f aca="false">B171</f>
        <v>ALM-001</v>
      </c>
      <c r="M171" s="13" t="str">
        <f aca="false">C171</f>
        <v>Almond Milk</v>
      </c>
      <c r="N171" s="14" t="str">
        <f aca="false">D171</f>
        <v>each</v>
      </c>
      <c r="O171" s="15" t="n">
        <v>0</v>
      </c>
      <c r="P171" s="16" t="n">
        <f aca="false">O171*R171</f>
        <v>0</v>
      </c>
      <c r="Q171" s="15" t="n">
        <f aca="false">E171+IF(ISBLANK(F171),0,F171)-K171</f>
        <v>3.42</v>
      </c>
      <c r="R171" s="16" t="n">
        <v>1.35</v>
      </c>
      <c r="S171" s="16" t="n">
        <f aca="false">Q171*R171</f>
        <v>4.617</v>
      </c>
      <c r="T171" s="13" t="s">
        <v>27</v>
      </c>
    </row>
    <row r="172" customFormat="false" ht="15" hidden="false" customHeight="true" outlineLevel="0" collapsed="false">
      <c r="A172" s="7" t="n">
        <v>45671</v>
      </c>
      <c r="B172" s="8" t="s">
        <v>30</v>
      </c>
      <c r="C172" s="8" t="s">
        <v>31</v>
      </c>
      <c r="D172" s="9" t="s">
        <v>19</v>
      </c>
      <c r="E172" s="10" t="n">
        <v>17.08</v>
      </c>
      <c r="F172" s="10"/>
      <c r="G172" s="7" t="n">
        <f aca="false">A172</f>
        <v>45671</v>
      </c>
      <c r="H172" s="8" t="str">
        <f aca="false">B172</f>
        <v>ALM-001</v>
      </c>
      <c r="I172" s="8" t="str">
        <f aca="false">C172</f>
        <v>Almond Milk</v>
      </c>
      <c r="J172" s="9" t="str">
        <f aca="false">D172</f>
        <v>each</v>
      </c>
      <c r="K172" s="10" t="n">
        <v>16.25</v>
      </c>
      <c r="L172" s="8" t="str">
        <f aca="false">B172</f>
        <v>ALM-001</v>
      </c>
      <c r="M172" s="8" t="str">
        <f aca="false">C172</f>
        <v>Almond Milk</v>
      </c>
      <c r="N172" s="9" t="str">
        <f aca="false">D172</f>
        <v>each</v>
      </c>
      <c r="O172" s="10" t="n">
        <v>0</v>
      </c>
      <c r="P172" s="11" t="n">
        <f aca="false">O172*R172</f>
        <v>0</v>
      </c>
      <c r="Q172" s="10" t="n">
        <f aca="false">E172+IF(ISBLANK(F172),0,F172)-K172</f>
        <v>0.829999999999998</v>
      </c>
      <c r="R172" s="11" t="n">
        <v>1.35</v>
      </c>
      <c r="S172" s="11" t="n">
        <f aca="false">Q172*R172</f>
        <v>1.1205</v>
      </c>
      <c r="T172" s="8" t="s">
        <v>27</v>
      </c>
    </row>
    <row r="173" customFormat="false" ht="15" hidden="false" customHeight="true" outlineLevel="0" collapsed="false">
      <c r="A173" s="12" t="n">
        <v>45672</v>
      </c>
      <c r="B173" s="13" t="s">
        <v>30</v>
      </c>
      <c r="C173" s="13" t="s">
        <v>31</v>
      </c>
      <c r="D173" s="14" t="s">
        <v>19</v>
      </c>
      <c r="E173" s="15" t="n">
        <v>16.25</v>
      </c>
      <c r="F173" s="15"/>
      <c r="G173" s="12" t="n">
        <f aca="false">A173</f>
        <v>45672</v>
      </c>
      <c r="H173" s="13" t="str">
        <f aca="false">B173</f>
        <v>ALM-001</v>
      </c>
      <c r="I173" s="13" t="str">
        <f aca="false">C173</f>
        <v>Almond Milk</v>
      </c>
      <c r="J173" s="14" t="str">
        <f aca="false">D173</f>
        <v>each</v>
      </c>
      <c r="K173" s="15" t="n">
        <v>14.66</v>
      </c>
      <c r="L173" s="13" t="str">
        <f aca="false">B173</f>
        <v>ALM-001</v>
      </c>
      <c r="M173" s="13" t="str">
        <f aca="false">C173</f>
        <v>Almond Milk</v>
      </c>
      <c r="N173" s="14" t="str">
        <f aca="false">D173</f>
        <v>each</v>
      </c>
      <c r="O173" s="15" t="n">
        <v>0</v>
      </c>
      <c r="P173" s="16" t="n">
        <f aca="false">O173*R173</f>
        <v>0</v>
      </c>
      <c r="Q173" s="15" t="n">
        <f aca="false">E173+IF(ISBLANK(F173),0,F173)-K173</f>
        <v>1.59</v>
      </c>
      <c r="R173" s="16" t="n">
        <v>1.35</v>
      </c>
      <c r="S173" s="16" t="n">
        <f aca="false">Q173*R173</f>
        <v>2.1465</v>
      </c>
      <c r="T173" s="13" t="s">
        <v>27</v>
      </c>
    </row>
    <row r="174" customFormat="false" ht="15" hidden="false" customHeight="true" outlineLevel="0" collapsed="false">
      <c r="A174" s="7" t="n">
        <v>45673</v>
      </c>
      <c r="B174" s="8" t="s">
        <v>30</v>
      </c>
      <c r="C174" s="8" t="s">
        <v>31</v>
      </c>
      <c r="D174" s="9" t="s">
        <v>19</v>
      </c>
      <c r="E174" s="10" t="n">
        <v>14.66</v>
      </c>
      <c r="F174" s="10"/>
      <c r="G174" s="7" t="n">
        <f aca="false">A174</f>
        <v>45673</v>
      </c>
      <c r="H174" s="8" t="str">
        <f aca="false">B174</f>
        <v>ALM-001</v>
      </c>
      <c r="I174" s="8" t="str">
        <f aca="false">C174</f>
        <v>Almond Milk</v>
      </c>
      <c r="J174" s="9" t="str">
        <f aca="false">D174</f>
        <v>each</v>
      </c>
      <c r="K174" s="10" t="n">
        <v>11.79</v>
      </c>
      <c r="L174" s="8" t="str">
        <f aca="false">B174</f>
        <v>ALM-001</v>
      </c>
      <c r="M174" s="8" t="str">
        <f aca="false">C174</f>
        <v>Almond Milk</v>
      </c>
      <c r="N174" s="9" t="str">
        <f aca="false">D174</f>
        <v>each</v>
      </c>
      <c r="O174" s="10" t="n">
        <v>0</v>
      </c>
      <c r="P174" s="11" t="n">
        <f aca="false">O174*R174</f>
        <v>0</v>
      </c>
      <c r="Q174" s="10" t="n">
        <f aca="false">E174+IF(ISBLANK(F174),0,F174)-K174</f>
        <v>2.87</v>
      </c>
      <c r="R174" s="11" t="n">
        <v>1.35</v>
      </c>
      <c r="S174" s="11" t="n">
        <f aca="false">Q174*R174</f>
        <v>3.8745</v>
      </c>
      <c r="T174" s="8" t="s">
        <v>27</v>
      </c>
    </row>
    <row r="175" customFormat="false" ht="15" hidden="false" customHeight="true" outlineLevel="0" collapsed="false">
      <c r="A175" s="12" t="n">
        <v>45674</v>
      </c>
      <c r="B175" s="13" t="s">
        <v>30</v>
      </c>
      <c r="C175" s="13" t="s">
        <v>31</v>
      </c>
      <c r="D175" s="14" t="s">
        <v>19</v>
      </c>
      <c r="E175" s="15" t="n">
        <v>11.79</v>
      </c>
      <c r="F175" s="15"/>
      <c r="G175" s="12" t="n">
        <f aca="false">A175</f>
        <v>45674</v>
      </c>
      <c r="H175" s="13" t="str">
        <f aca="false">B175</f>
        <v>ALM-001</v>
      </c>
      <c r="I175" s="13" t="str">
        <f aca="false">C175</f>
        <v>Almond Milk</v>
      </c>
      <c r="J175" s="14" t="str">
        <f aca="false">D175</f>
        <v>each</v>
      </c>
      <c r="K175" s="15" t="n">
        <v>11.79</v>
      </c>
      <c r="L175" s="13" t="str">
        <f aca="false">B175</f>
        <v>ALM-001</v>
      </c>
      <c r="M175" s="13" t="str">
        <f aca="false">C175</f>
        <v>Almond Milk</v>
      </c>
      <c r="N175" s="14" t="str">
        <f aca="false">D175</f>
        <v>each</v>
      </c>
      <c r="O175" s="15" t="n">
        <v>0</v>
      </c>
      <c r="P175" s="16" t="n">
        <f aca="false">O175*R175</f>
        <v>0</v>
      </c>
      <c r="Q175" s="15" t="n">
        <f aca="false">E175+IF(ISBLANK(F175),0,F175)-K175</f>
        <v>0</v>
      </c>
      <c r="R175" s="16" t="n">
        <v>1.35</v>
      </c>
      <c r="S175" s="16" t="n">
        <f aca="false">Q175*R175</f>
        <v>0</v>
      </c>
      <c r="T175" s="13" t="s">
        <v>27</v>
      </c>
    </row>
    <row r="176" customFormat="false" ht="15" hidden="false" customHeight="true" outlineLevel="0" collapsed="false">
      <c r="A176" s="7" t="n">
        <v>45675</v>
      </c>
      <c r="B176" s="8" t="s">
        <v>30</v>
      </c>
      <c r="C176" s="8" t="s">
        <v>31</v>
      </c>
      <c r="D176" s="9" t="s">
        <v>19</v>
      </c>
      <c r="E176" s="10" t="n">
        <v>11.79</v>
      </c>
      <c r="F176" s="10"/>
      <c r="G176" s="7" t="n">
        <f aca="false">A176</f>
        <v>45675</v>
      </c>
      <c r="H176" s="8" t="str">
        <f aca="false">B176</f>
        <v>ALM-001</v>
      </c>
      <c r="I176" s="8" t="str">
        <f aca="false">C176</f>
        <v>Almond Milk</v>
      </c>
      <c r="J176" s="9" t="str">
        <f aca="false">D176</f>
        <v>each</v>
      </c>
      <c r="K176" s="10" t="n">
        <v>11.79</v>
      </c>
      <c r="L176" s="8" t="str">
        <f aca="false">B176</f>
        <v>ALM-001</v>
      </c>
      <c r="M176" s="8" t="str">
        <f aca="false">C176</f>
        <v>Almond Milk</v>
      </c>
      <c r="N176" s="9" t="str">
        <f aca="false">D176</f>
        <v>each</v>
      </c>
      <c r="O176" s="10" t="n">
        <v>0</v>
      </c>
      <c r="P176" s="11" t="n">
        <f aca="false">O176*R176</f>
        <v>0</v>
      </c>
      <c r="Q176" s="10" t="n">
        <f aca="false">E176+IF(ISBLANK(F176),0,F176)-K176</f>
        <v>0</v>
      </c>
      <c r="R176" s="11" t="n">
        <v>1.35</v>
      </c>
      <c r="S176" s="11" t="n">
        <f aca="false">Q176*R176</f>
        <v>0</v>
      </c>
      <c r="T176" s="8" t="s">
        <v>27</v>
      </c>
    </row>
    <row r="177" customFormat="false" ht="15" hidden="false" customHeight="true" outlineLevel="0" collapsed="false">
      <c r="A177" s="12" t="n">
        <v>45676</v>
      </c>
      <c r="B177" s="13" t="s">
        <v>30</v>
      </c>
      <c r="C177" s="13" t="s">
        <v>31</v>
      </c>
      <c r="D177" s="14" t="s">
        <v>19</v>
      </c>
      <c r="E177" s="15" t="n">
        <v>11.79</v>
      </c>
      <c r="F177" s="15"/>
      <c r="G177" s="12" t="n">
        <f aca="false">A177</f>
        <v>45676</v>
      </c>
      <c r="H177" s="13" t="str">
        <f aca="false">B177</f>
        <v>ALM-001</v>
      </c>
      <c r="I177" s="13" t="str">
        <f aca="false">C177</f>
        <v>Almond Milk</v>
      </c>
      <c r="J177" s="14" t="str">
        <f aca="false">D177</f>
        <v>each</v>
      </c>
      <c r="K177" s="15" t="n">
        <v>10.62</v>
      </c>
      <c r="L177" s="13" t="str">
        <f aca="false">B177</f>
        <v>ALM-001</v>
      </c>
      <c r="M177" s="13" t="str">
        <f aca="false">C177</f>
        <v>Almond Milk</v>
      </c>
      <c r="N177" s="14" t="str">
        <f aca="false">D177</f>
        <v>each</v>
      </c>
      <c r="O177" s="15" t="n">
        <v>0</v>
      </c>
      <c r="P177" s="16" t="n">
        <f aca="false">O177*R177</f>
        <v>0</v>
      </c>
      <c r="Q177" s="15" t="n">
        <f aca="false">E177+IF(ISBLANK(F177),0,F177)-K177</f>
        <v>1.17</v>
      </c>
      <c r="R177" s="16" t="n">
        <v>1.35</v>
      </c>
      <c r="S177" s="16" t="n">
        <f aca="false">Q177*R177</f>
        <v>1.5795</v>
      </c>
      <c r="T177" s="13" t="s">
        <v>27</v>
      </c>
    </row>
    <row r="178" customFormat="false" ht="15" hidden="false" customHeight="true" outlineLevel="0" collapsed="false">
      <c r="A178" s="7" t="n">
        <v>45677</v>
      </c>
      <c r="B178" s="8" t="s">
        <v>30</v>
      </c>
      <c r="C178" s="8" t="s">
        <v>31</v>
      </c>
      <c r="D178" s="9" t="s">
        <v>19</v>
      </c>
      <c r="E178" s="10" t="n">
        <v>10.62</v>
      </c>
      <c r="F178" s="10"/>
      <c r="G178" s="7" t="n">
        <f aca="false">A178</f>
        <v>45677</v>
      </c>
      <c r="H178" s="8" t="str">
        <f aca="false">B178</f>
        <v>ALM-001</v>
      </c>
      <c r="I178" s="8" t="str">
        <f aca="false">C178</f>
        <v>Almond Milk</v>
      </c>
      <c r="J178" s="9" t="str">
        <f aca="false">D178</f>
        <v>each</v>
      </c>
      <c r="K178" s="10" t="n">
        <v>9.58</v>
      </c>
      <c r="L178" s="8" t="str">
        <f aca="false">B178</f>
        <v>ALM-001</v>
      </c>
      <c r="M178" s="8" t="str">
        <f aca="false">C178</f>
        <v>Almond Milk</v>
      </c>
      <c r="N178" s="9" t="str">
        <f aca="false">D178</f>
        <v>each</v>
      </c>
      <c r="O178" s="10" t="n">
        <v>0</v>
      </c>
      <c r="P178" s="11" t="n">
        <f aca="false">O178*R178</f>
        <v>0</v>
      </c>
      <c r="Q178" s="10" t="n">
        <f aca="false">E178+IF(ISBLANK(F178),0,F178)-K178</f>
        <v>1.04</v>
      </c>
      <c r="R178" s="11" t="n">
        <v>1.35</v>
      </c>
      <c r="S178" s="11" t="n">
        <f aca="false">Q178*R178</f>
        <v>1.404</v>
      </c>
      <c r="T178" s="8" t="s">
        <v>27</v>
      </c>
    </row>
    <row r="179" customFormat="false" ht="15" hidden="false" customHeight="true" outlineLevel="0" collapsed="false">
      <c r="A179" s="12" t="n">
        <v>45678</v>
      </c>
      <c r="B179" s="13" t="s">
        <v>30</v>
      </c>
      <c r="C179" s="13" t="s">
        <v>31</v>
      </c>
      <c r="D179" s="14" t="s">
        <v>19</v>
      </c>
      <c r="E179" s="15" t="n">
        <v>9.58</v>
      </c>
      <c r="F179" s="15"/>
      <c r="G179" s="12" t="n">
        <f aca="false">A179</f>
        <v>45678</v>
      </c>
      <c r="H179" s="13" t="str">
        <f aca="false">B179</f>
        <v>ALM-001</v>
      </c>
      <c r="I179" s="13" t="str">
        <f aca="false">C179</f>
        <v>Almond Milk</v>
      </c>
      <c r="J179" s="14" t="str">
        <f aca="false">D179</f>
        <v>each</v>
      </c>
      <c r="K179" s="15" t="n">
        <v>9.58</v>
      </c>
      <c r="L179" s="13" t="str">
        <f aca="false">B179</f>
        <v>ALM-001</v>
      </c>
      <c r="M179" s="13" t="str">
        <f aca="false">C179</f>
        <v>Almond Milk</v>
      </c>
      <c r="N179" s="14" t="str">
        <f aca="false">D179</f>
        <v>each</v>
      </c>
      <c r="O179" s="15" t="n">
        <v>0</v>
      </c>
      <c r="P179" s="16" t="n">
        <f aca="false">O179*R179</f>
        <v>0</v>
      </c>
      <c r="Q179" s="15" t="n">
        <f aca="false">E179+IF(ISBLANK(F179),0,F179)-K179</f>
        <v>0</v>
      </c>
      <c r="R179" s="16" t="n">
        <v>1.35</v>
      </c>
      <c r="S179" s="16" t="n">
        <f aca="false">Q179*R179</f>
        <v>0</v>
      </c>
      <c r="T179" s="13" t="s">
        <v>27</v>
      </c>
    </row>
    <row r="180" customFormat="false" ht="15" hidden="false" customHeight="true" outlineLevel="0" collapsed="false">
      <c r="A180" s="7" t="n">
        <v>45679</v>
      </c>
      <c r="B180" s="8" t="s">
        <v>30</v>
      </c>
      <c r="C180" s="8" t="s">
        <v>31</v>
      </c>
      <c r="D180" s="9" t="s">
        <v>19</v>
      </c>
      <c r="E180" s="10" t="n">
        <v>9.58</v>
      </c>
      <c r="F180" s="10"/>
      <c r="G180" s="7" t="n">
        <f aca="false">A180</f>
        <v>45679</v>
      </c>
      <c r="H180" s="8" t="str">
        <f aca="false">B180</f>
        <v>ALM-001</v>
      </c>
      <c r="I180" s="8" t="str">
        <f aca="false">C180</f>
        <v>Almond Milk</v>
      </c>
      <c r="J180" s="9" t="str">
        <f aca="false">D180</f>
        <v>each</v>
      </c>
      <c r="K180" s="10" t="n">
        <v>7.32</v>
      </c>
      <c r="L180" s="8" t="str">
        <f aca="false">B180</f>
        <v>ALM-001</v>
      </c>
      <c r="M180" s="8" t="str">
        <f aca="false">C180</f>
        <v>Almond Milk</v>
      </c>
      <c r="N180" s="9" t="str">
        <f aca="false">D180</f>
        <v>each</v>
      </c>
      <c r="O180" s="10" t="n">
        <v>0</v>
      </c>
      <c r="P180" s="11" t="n">
        <f aca="false">O180*R180</f>
        <v>0</v>
      </c>
      <c r="Q180" s="10" t="n">
        <f aca="false">E180+IF(ISBLANK(F180),0,F180)-K180</f>
        <v>2.26</v>
      </c>
      <c r="R180" s="11" t="n">
        <v>1.35</v>
      </c>
      <c r="S180" s="11" t="n">
        <f aca="false">Q180*R180</f>
        <v>3.051</v>
      </c>
      <c r="T180" s="8" t="s">
        <v>27</v>
      </c>
    </row>
    <row r="181" customFormat="false" ht="15" hidden="false" customHeight="true" outlineLevel="0" collapsed="false">
      <c r="A181" s="12" t="n">
        <v>45680</v>
      </c>
      <c r="B181" s="13" t="s">
        <v>30</v>
      </c>
      <c r="C181" s="13" t="s">
        <v>31</v>
      </c>
      <c r="D181" s="14" t="s">
        <v>19</v>
      </c>
      <c r="E181" s="15" t="n">
        <v>7.32</v>
      </c>
      <c r="F181" s="15"/>
      <c r="G181" s="12" t="n">
        <f aca="false">A181</f>
        <v>45680</v>
      </c>
      <c r="H181" s="13" t="str">
        <f aca="false">B181</f>
        <v>ALM-001</v>
      </c>
      <c r="I181" s="13" t="str">
        <f aca="false">C181</f>
        <v>Almond Milk</v>
      </c>
      <c r="J181" s="14" t="str">
        <f aca="false">D181</f>
        <v>each</v>
      </c>
      <c r="K181" s="15" t="n">
        <v>5.57</v>
      </c>
      <c r="L181" s="13" t="str">
        <f aca="false">B181</f>
        <v>ALM-001</v>
      </c>
      <c r="M181" s="13" t="str">
        <f aca="false">C181</f>
        <v>Almond Milk</v>
      </c>
      <c r="N181" s="14" t="str">
        <f aca="false">D181</f>
        <v>each</v>
      </c>
      <c r="O181" s="15" t="n">
        <v>0</v>
      </c>
      <c r="P181" s="16" t="n">
        <f aca="false">O181*R181</f>
        <v>0</v>
      </c>
      <c r="Q181" s="15" t="n">
        <f aca="false">E181+IF(ISBLANK(F181),0,F181)-K181</f>
        <v>1.75</v>
      </c>
      <c r="R181" s="16" t="n">
        <v>1.35</v>
      </c>
      <c r="S181" s="16" t="n">
        <f aca="false">Q181*R181</f>
        <v>2.3625</v>
      </c>
      <c r="T181" s="13" t="s">
        <v>27</v>
      </c>
    </row>
    <row r="182" customFormat="false" ht="15" hidden="false" customHeight="true" outlineLevel="0" collapsed="false">
      <c r="A182" s="7" t="n">
        <v>45681</v>
      </c>
      <c r="B182" s="8" t="s">
        <v>30</v>
      </c>
      <c r="C182" s="8" t="s">
        <v>31</v>
      </c>
      <c r="D182" s="9" t="s">
        <v>19</v>
      </c>
      <c r="E182" s="10" t="n">
        <v>5.57</v>
      </c>
      <c r="F182" s="10"/>
      <c r="G182" s="7" t="n">
        <f aca="false">A182</f>
        <v>45681</v>
      </c>
      <c r="H182" s="8" t="str">
        <f aca="false">B182</f>
        <v>ALM-001</v>
      </c>
      <c r="I182" s="8" t="str">
        <f aca="false">C182</f>
        <v>Almond Milk</v>
      </c>
      <c r="J182" s="9" t="str">
        <f aca="false">D182</f>
        <v>each</v>
      </c>
      <c r="K182" s="10" t="n">
        <v>5.57</v>
      </c>
      <c r="L182" s="8" t="str">
        <f aca="false">B182</f>
        <v>ALM-001</v>
      </c>
      <c r="M182" s="8" t="str">
        <f aca="false">C182</f>
        <v>Almond Milk</v>
      </c>
      <c r="N182" s="9" t="str">
        <f aca="false">D182</f>
        <v>each</v>
      </c>
      <c r="O182" s="10" t="n">
        <v>0</v>
      </c>
      <c r="P182" s="11" t="n">
        <f aca="false">O182*R182</f>
        <v>0</v>
      </c>
      <c r="Q182" s="10" t="n">
        <f aca="false">E182+IF(ISBLANK(F182),0,F182)-K182</f>
        <v>0</v>
      </c>
      <c r="R182" s="11" t="n">
        <v>1.35</v>
      </c>
      <c r="S182" s="11" t="n">
        <f aca="false">Q182*R182</f>
        <v>0</v>
      </c>
      <c r="T182" s="8" t="s">
        <v>27</v>
      </c>
    </row>
    <row r="183" customFormat="false" ht="15" hidden="false" customHeight="true" outlineLevel="0" collapsed="false">
      <c r="A183" s="12" t="n">
        <v>45682</v>
      </c>
      <c r="B183" s="13" t="s">
        <v>30</v>
      </c>
      <c r="C183" s="13" t="s">
        <v>31</v>
      </c>
      <c r="D183" s="14" t="s">
        <v>19</v>
      </c>
      <c r="E183" s="15" t="n">
        <v>5.57</v>
      </c>
      <c r="F183" s="15"/>
      <c r="G183" s="12" t="n">
        <f aca="false">A183</f>
        <v>45682</v>
      </c>
      <c r="H183" s="13" t="str">
        <f aca="false">B183</f>
        <v>ALM-001</v>
      </c>
      <c r="I183" s="13" t="str">
        <f aca="false">C183</f>
        <v>Almond Milk</v>
      </c>
      <c r="J183" s="14" t="str">
        <f aca="false">D183</f>
        <v>each</v>
      </c>
      <c r="K183" s="15" t="n">
        <v>3.99</v>
      </c>
      <c r="L183" s="13" t="str">
        <f aca="false">B183</f>
        <v>ALM-001</v>
      </c>
      <c r="M183" s="13" t="str">
        <f aca="false">C183</f>
        <v>Almond Milk</v>
      </c>
      <c r="N183" s="14" t="str">
        <f aca="false">D183</f>
        <v>each</v>
      </c>
      <c r="O183" s="15" t="n">
        <v>0</v>
      </c>
      <c r="P183" s="16" t="n">
        <f aca="false">O183*R183</f>
        <v>0</v>
      </c>
      <c r="Q183" s="15" t="n">
        <f aca="false">E183+IF(ISBLANK(F183),0,F183)-K183</f>
        <v>1.58</v>
      </c>
      <c r="R183" s="16" t="n">
        <v>1.35</v>
      </c>
      <c r="S183" s="16" t="n">
        <f aca="false">Q183*R183</f>
        <v>2.133</v>
      </c>
      <c r="T183" s="13" t="s">
        <v>27</v>
      </c>
    </row>
    <row r="184" customFormat="false" ht="15" hidden="false" customHeight="true" outlineLevel="0" collapsed="false">
      <c r="A184" s="7" t="n">
        <v>45683</v>
      </c>
      <c r="B184" s="8" t="s">
        <v>30</v>
      </c>
      <c r="C184" s="8" t="s">
        <v>31</v>
      </c>
      <c r="D184" s="9" t="s">
        <v>19</v>
      </c>
      <c r="E184" s="10" t="n">
        <v>3.99</v>
      </c>
      <c r="F184" s="10"/>
      <c r="G184" s="7" t="n">
        <f aca="false">A184</f>
        <v>45683</v>
      </c>
      <c r="H184" s="8" t="str">
        <f aca="false">B184</f>
        <v>ALM-001</v>
      </c>
      <c r="I184" s="8" t="str">
        <f aca="false">C184</f>
        <v>Almond Milk</v>
      </c>
      <c r="J184" s="9" t="str">
        <f aca="false">D184</f>
        <v>each</v>
      </c>
      <c r="K184" s="10" t="n">
        <v>3.76</v>
      </c>
      <c r="L184" s="8" t="str">
        <f aca="false">B184</f>
        <v>ALM-001</v>
      </c>
      <c r="M184" s="8" t="str">
        <f aca="false">C184</f>
        <v>Almond Milk</v>
      </c>
      <c r="N184" s="9" t="str">
        <f aca="false">D184</f>
        <v>each</v>
      </c>
      <c r="O184" s="10" t="n">
        <v>0</v>
      </c>
      <c r="P184" s="11" t="n">
        <f aca="false">O184*R184</f>
        <v>0</v>
      </c>
      <c r="Q184" s="10" t="n">
        <f aca="false">E184+IF(ISBLANK(F184),0,F184)-K184</f>
        <v>0.23</v>
      </c>
      <c r="R184" s="11" t="n">
        <v>1.35</v>
      </c>
      <c r="S184" s="11" t="n">
        <f aca="false">Q184*R184</f>
        <v>0.310500000000001</v>
      </c>
      <c r="T184" s="8" t="s">
        <v>27</v>
      </c>
    </row>
    <row r="185" customFormat="false" ht="15" hidden="false" customHeight="true" outlineLevel="0" collapsed="false">
      <c r="A185" s="12" t="n">
        <v>45684</v>
      </c>
      <c r="B185" s="13" t="s">
        <v>30</v>
      </c>
      <c r="C185" s="13" t="s">
        <v>31</v>
      </c>
      <c r="D185" s="14" t="s">
        <v>19</v>
      </c>
      <c r="E185" s="15" t="n">
        <v>3.76</v>
      </c>
      <c r="F185" s="15"/>
      <c r="G185" s="12" t="n">
        <f aca="false">A185</f>
        <v>45684</v>
      </c>
      <c r="H185" s="13" t="str">
        <f aca="false">B185</f>
        <v>ALM-001</v>
      </c>
      <c r="I185" s="13" t="str">
        <f aca="false">C185</f>
        <v>Almond Milk</v>
      </c>
      <c r="J185" s="14" t="str">
        <f aca="false">D185</f>
        <v>each</v>
      </c>
      <c r="K185" s="15" t="n">
        <v>3.76</v>
      </c>
      <c r="L185" s="13" t="str">
        <f aca="false">B185</f>
        <v>ALM-001</v>
      </c>
      <c r="M185" s="13" t="str">
        <f aca="false">C185</f>
        <v>Almond Milk</v>
      </c>
      <c r="N185" s="14" t="str">
        <f aca="false">D185</f>
        <v>each</v>
      </c>
      <c r="O185" s="15" t="n">
        <v>0</v>
      </c>
      <c r="P185" s="16" t="n">
        <f aca="false">O185*R185</f>
        <v>0</v>
      </c>
      <c r="Q185" s="15" t="n">
        <f aca="false">E185+IF(ISBLANK(F185),0,F185)-K185</f>
        <v>0</v>
      </c>
      <c r="R185" s="16" t="n">
        <v>1.35</v>
      </c>
      <c r="S185" s="16" t="n">
        <f aca="false">Q185*R185</f>
        <v>0</v>
      </c>
      <c r="T185" s="13" t="s">
        <v>27</v>
      </c>
    </row>
    <row r="186" customFormat="false" ht="15" hidden="false" customHeight="true" outlineLevel="0" collapsed="false">
      <c r="A186" s="7" t="n">
        <v>45685</v>
      </c>
      <c r="B186" s="8" t="s">
        <v>30</v>
      </c>
      <c r="C186" s="8" t="s">
        <v>31</v>
      </c>
      <c r="D186" s="9" t="s">
        <v>19</v>
      </c>
      <c r="E186" s="10" t="n">
        <v>3.76</v>
      </c>
      <c r="F186" s="10" t="n">
        <v>15</v>
      </c>
      <c r="G186" s="7" t="n">
        <f aca="false">A186</f>
        <v>45685</v>
      </c>
      <c r="H186" s="8" t="str">
        <f aca="false">B186</f>
        <v>ALM-001</v>
      </c>
      <c r="I186" s="8" t="str">
        <f aca="false">C186</f>
        <v>Almond Milk</v>
      </c>
      <c r="J186" s="9" t="str">
        <f aca="false">D186</f>
        <v>each</v>
      </c>
      <c r="K186" s="10" t="n">
        <v>17.3</v>
      </c>
      <c r="L186" s="8" t="str">
        <f aca="false">B186</f>
        <v>ALM-001</v>
      </c>
      <c r="M186" s="8" t="str">
        <f aca="false">C186</f>
        <v>Almond Milk</v>
      </c>
      <c r="N186" s="9" t="str">
        <f aca="false">D186</f>
        <v>each</v>
      </c>
      <c r="O186" s="10" t="n">
        <v>0</v>
      </c>
      <c r="P186" s="11" t="n">
        <f aca="false">O186*R186</f>
        <v>0</v>
      </c>
      <c r="Q186" s="10" t="n">
        <f aca="false">E186+IF(ISBLANK(F186),0,F186)-K186</f>
        <v>1.46</v>
      </c>
      <c r="R186" s="11" t="n">
        <v>1.35</v>
      </c>
      <c r="S186" s="11" t="n">
        <f aca="false">Q186*R186</f>
        <v>1.971</v>
      </c>
      <c r="T186" s="8" t="s">
        <v>27</v>
      </c>
    </row>
    <row r="187" customFormat="false" ht="15" hidden="false" customHeight="true" outlineLevel="0" collapsed="false">
      <c r="A187" s="12" t="n">
        <v>45686</v>
      </c>
      <c r="B187" s="13" t="s">
        <v>30</v>
      </c>
      <c r="C187" s="13" t="s">
        <v>31</v>
      </c>
      <c r="D187" s="14" t="s">
        <v>19</v>
      </c>
      <c r="E187" s="15" t="n">
        <v>17.3</v>
      </c>
      <c r="F187" s="15"/>
      <c r="G187" s="12" t="n">
        <f aca="false">A187</f>
        <v>45686</v>
      </c>
      <c r="H187" s="13" t="str">
        <f aca="false">B187</f>
        <v>ALM-001</v>
      </c>
      <c r="I187" s="13" t="str">
        <f aca="false">C187</f>
        <v>Almond Milk</v>
      </c>
      <c r="J187" s="14" t="str">
        <f aca="false">D187</f>
        <v>each</v>
      </c>
      <c r="K187" s="15" t="n">
        <v>16.79</v>
      </c>
      <c r="L187" s="13" t="str">
        <f aca="false">B187</f>
        <v>ALM-001</v>
      </c>
      <c r="M187" s="13" t="str">
        <f aca="false">C187</f>
        <v>Almond Milk</v>
      </c>
      <c r="N187" s="14" t="str">
        <f aca="false">D187</f>
        <v>each</v>
      </c>
      <c r="O187" s="15" t="n">
        <v>0</v>
      </c>
      <c r="P187" s="16" t="n">
        <f aca="false">O187*R187</f>
        <v>0</v>
      </c>
      <c r="Q187" s="15" t="n">
        <f aca="false">E187+IF(ISBLANK(F187),0,F187)-K187</f>
        <v>0.510000000000002</v>
      </c>
      <c r="R187" s="16" t="n">
        <v>1.35</v>
      </c>
      <c r="S187" s="16" t="n">
        <f aca="false">Q187*R187</f>
        <v>0.688500000000002</v>
      </c>
      <c r="T187" s="13" t="s">
        <v>27</v>
      </c>
    </row>
    <row r="188" customFormat="false" ht="15" hidden="false" customHeight="true" outlineLevel="0" collapsed="false">
      <c r="A188" s="7" t="n">
        <v>45687</v>
      </c>
      <c r="B188" s="8" t="s">
        <v>30</v>
      </c>
      <c r="C188" s="8" t="s">
        <v>31</v>
      </c>
      <c r="D188" s="9" t="s">
        <v>19</v>
      </c>
      <c r="E188" s="10" t="n">
        <v>16.79</v>
      </c>
      <c r="F188" s="10"/>
      <c r="G188" s="7" t="n">
        <f aca="false">A188</f>
        <v>45687</v>
      </c>
      <c r="H188" s="8" t="str">
        <f aca="false">B188</f>
        <v>ALM-001</v>
      </c>
      <c r="I188" s="8" t="str">
        <f aca="false">C188</f>
        <v>Almond Milk</v>
      </c>
      <c r="J188" s="9" t="str">
        <f aca="false">D188</f>
        <v>each</v>
      </c>
      <c r="K188" s="10" t="n">
        <v>16.79</v>
      </c>
      <c r="L188" s="8" t="str">
        <f aca="false">B188</f>
        <v>ALM-001</v>
      </c>
      <c r="M188" s="8" t="str">
        <f aca="false">C188</f>
        <v>Almond Milk</v>
      </c>
      <c r="N188" s="9" t="str">
        <f aca="false">D188</f>
        <v>each</v>
      </c>
      <c r="O188" s="10" t="n">
        <v>0</v>
      </c>
      <c r="P188" s="11" t="n">
        <f aca="false">O188*R188</f>
        <v>0</v>
      </c>
      <c r="Q188" s="10" t="n">
        <f aca="false">E188+IF(ISBLANK(F188),0,F188)-K188</f>
        <v>0</v>
      </c>
      <c r="R188" s="11" t="n">
        <v>1.35</v>
      </c>
      <c r="S188" s="11" t="n">
        <f aca="false">Q188*R188</f>
        <v>0</v>
      </c>
      <c r="T188" s="8" t="s">
        <v>27</v>
      </c>
    </row>
    <row r="189" customFormat="false" ht="15" hidden="false" customHeight="true" outlineLevel="0" collapsed="false">
      <c r="A189" s="12" t="n">
        <v>45688</v>
      </c>
      <c r="B189" s="13" t="s">
        <v>30</v>
      </c>
      <c r="C189" s="13" t="s">
        <v>31</v>
      </c>
      <c r="D189" s="14" t="s">
        <v>19</v>
      </c>
      <c r="E189" s="15" t="n">
        <v>16.79</v>
      </c>
      <c r="F189" s="15"/>
      <c r="G189" s="12" t="n">
        <f aca="false">A189</f>
        <v>45688</v>
      </c>
      <c r="H189" s="13" t="str">
        <f aca="false">B189</f>
        <v>ALM-001</v>
      </c>
      <c r="I189" s="13" t="str">
        <f aca="false">C189</f>
        <v>Almond Milk</v>
      </c>
      <c r="J189" s="14" t="str">
        <f aca="false">D189</f>
        <v>each</v>
      </c>
      <c r="K189" s="15" t="n">
        <v>15.2</v>
      </c>
      <c r="L189" s="13" t="str">
        <f aca="false">B189</f>
        <v>ALM-001</v>
      </c>
      <c r="M189" s="13" t="str">
        <f aca="false">C189</f>
        <v>Almond Milk</v>
      </c>
      <c r="N189" s="14" t="str">
        <f aca="false">D189</f>
        <v>each</v>
      </c>
      <c r="O189" s="15" t="n">
        <v>0</v>
      </c>
      <c r="P189" s="16" t="n">
        <f aca="false">O189*R189</f>
        <v>0</v>
      </c>
      <c r="Q189" s="15" t="n">
        <f aca="false">E189+IF(ISBLANK(F189),0,F189)-K189</f>
        <v>1.59</v>
      </c>
      <c r="R189" s="16" t="n">
        <v>1.35</v>
      </c>
      <c r="S189" s="16" t="n">
        <f aca="false">Q189*R189</f>
        <v>2.1465</v>
      </c>
      <c r="T189" s="13" t="s">
        <v>27</v>
      </c>
    </row>
    <row r="190" customFormat="false" ht="15" hidden="false" customHeight="true" outlineLevel="0" collapsed="false">
      <c r="A190" s="7" t="n">
        <v>45658</v>
      </c>
      <c r="B190" s="8" t="s">
        <v>32</v>
      </c>
      <c r="C190" s="8" t="s">
        <v>33</v>
      </c>
      <c r="D190" s="9" t="s">
        <v>19</v>
      </c>
      <c r="E190" s="10" t="n">
        <v>1</v>
      </c>
      <c r="F190" s="10"/>
      <c r="G190" s="7" t="n">
        <f aca="false">A190</f>
        <v>45658</v>
      </c>
      <c r="H190" s="8" t="str">
        <f aca="false">B190</f>
        <v>HVY-001</v>
      </c>
      <c r="I190" s="8" t="str">
        <f aca="false">C190</f>
        <v>Heavy Cream</v>
      </c>
      <c r="J190" s="9" t="str">
        <f aca="false">D190</f>
        <v>each</v>
      </c>
      <c r="K190" s="10" t="n">
        <v>0.58</v>
      </c>
      <c r="L190" s="8" t="str">
        <f aca="false">B190</f>
        <v>HVY-001</v>
      </c>
      <c r="M190" s="8" t="str">
        <f aca="false">C190</f>
        <v>Heavy Cream</v>
      </c>
      <c r="N190" s="9" t="str">
        <f aca="false">D190</f>
        <v>each</v>
      </c>
      <c r="O190" s="10" t="n">
        <v>0</v>
      </c>
      <c r="P190" s="11" t="n">
        <f aca="false">O190*R190</f>
        <v>0</v>
      </c>
      <c r="Q190" s="10" t="n">
        <f aca="false">E190+IF(ISBLANK(F190),0,F190)-K190</f>
        <v>0.42</v>
      </c>
      <c r="R190" s="11" t="n">
        <v>16.99</v>
      </c>
      <c r="S190" s="11" t="n">
        <f aca="false">Q190*R190</f>
        <v>7.1358</v>
      </c>
      <c r="T190" s="8" t="s">
        <v>27</v>
      </c>
    </row>
    <row r="191" customFormat="false" ht="15" hidden="false" customHeight="true" outlineLevel="0" collapsed="false">
      <c r="A191" s="12" t="n">
        <v>45659</v>
      </c>
      <c r="B191" s="13" t="s">
        <v>32</v>
      </c>
      <c r="C191" s="13" t="s">
        <v>33</v>
      </c>
      <c r="D191" s="14" t="s">
        <v>19</v>
      </c>
      <c r="E191" s="15" t="n">
        <v>0.58</v>
      </c>
      <c r="F191" s="15"/>
      <c r="G191" s="12" t="n">
        <f aca="false">A191</f>
        <v>45659</v>
      </c>
      <c r="H191" s="13" t="str">
        <f aca="false">B191</f>
        <v>HVY-001</v>
      </c>
      <c r="I191" s="13" t="str">
        <f aca="false">C191</f>
        <v>Heavy Cream</v>
      </c>
      <c r="J191" s="14" t="str">
        <f aca="false">D191</f>
        <v>each</v>
      </c>
      <c r="K191" s="15" t="n">
        <v>0.58</v>
      </c>
      <c r="L191" s="13" t="str">
        <f aca="false">B191</f>
        <v>HVY-001</v>
      </c>
      <c r="M191" s="13" t="str">
        <f aca="false">C191</f>
        <v>Heavy Cream</v>
      </c>
      <c r="N191" s="14" t="str">
        <f aca="false">D191</f>
        <v>each</v>
      </c>
      <c r="O191" s="15" t="n">
        <v>0</v>
      </c>
      <c r="P191" s="16" t="n">
        <f aca="false">O191*R191</f>
        <v>0</v>
      </c>
      <c r="Q191" s="15" t="n">
        <f aca="false">E191+IF(ISBLANK(F191),0,F191)-K191</f>
        <v>0</v>
      </c>
      <c r="R191" s="16" t="n">
        <v>16.99</v>
      </c>
      <c r="S191" s="16" t="n">
        <f aca="false">Q191*R191</f>
        <v>0</v>
      </c>
      <c r="T191" s="13" t="s">
        <v>27</v>
      </c>
    </row>
    <row r="192" customFormat="false" ht="15" hidden="false" customHeight="true" outlineLevel="0" collapsed="false">
      <c r="A192" s="7" t="n">
        <v>45660</v>
      </c>
      <c r="B192" s="8" t="s">
        <v>32</v>
      </c>
      <c r="C192" s="8" t="s">
        <v>33</v>
      </c>
      <c r="D192" s="9" t="s">
        <v>19</v>
      </c>
      <c r="E192" s="10" t="n">
        <v>0.58</v>
      </c>
      <c r="F192" s="10" t="n">
        <v>1.5</v>
      </c>
      <c r="G192" s="7" t="n">
        <f aca="false">A192</f>
        <v>45660</v>
      </c>
      <c r="H192" s="8" t="str">
        <f aca="false">B192</f>
        <v>HVY-001</v>
      </c>
      <c r="I192" s="8" t="str">
        <f aca="false">C192</f>
        <v>Heavy Cream</v>
      </c>
      <c r="J192" s="9" t="str">
        <f aca="false">D192</f>
        <v>each</v>
      </c>
      <c r="K192" s="10" t="n">
        <v>1.7</v>
      </c>
      <c r="L192" s="8" t="str">
        <f aca="false">B192</f>
        <v>HVY-001</v>
      </c>
      <c r="M192" s="8" t="str">
        <f aca="false">C192</f>
        <v>Heavy Cream</v>
      </c>
      <c r="N192" s="9" t="str">
        <f aca="false">D192</f>
        <v>each</v>
      </c>
      <c r="O192" s="10" t="n">
        <v>0</v>
      </c>
      <c r="P192" s="11" t="n">
        <f aca="false">O192*R192</f>
        <v>0</v>
      </c>
      <c r="Q192" s="10" t="n">
        <f aca="false">E192+IF(ISBLANK(F192),0,F192)-K192</f>
        <v>0.38</v>
      </c>
      <c r="R192" s="11" t="n">
        <v>16.99</v>
      </c>
      <c r="S192" s="11" t="n">
        <f aca="false">Q192*R192</f>
        <v>6.4562</v>
      </c>
      <c r="T192" s="8" t="s">
        <v>27</v>
      </c>
    </row>
    <row r="193" customFormat="false" ht="15" hidden="false" customHeight="true" outlineLevel="0" collapsed="false">
      <c r="A193" s="12" t="n">
        <v>45661</v>
      </c>
      <c r="B193" s="13" t="s">
        <v>32</v>
      </c>
      <c r="C193" s="13" t="s">
        <v>33</v>
      </c>
      <c r="D193" s="14" t="s">
        <v>19</v>
      </c>
      <c r="E193" s="15" t="n">
        <v>1.7</v>
      </c>
      <c r="F193" s="15"/>
      <c r="G193" s="12" t="n">
        <f aca="false">A193</f>
        <v>45661</v>
      </c>
      <c r="H193" s="13" t="str">
        <f aca="false">B193</f>
        <v>HVY-001</v>
      </c>
      <c r="I193" s="13" t="str">
        <f aca="false">C193</f>
        <v>Heavy Cream</v>
      </c>
      <c r="J193" s="14" t="str">
        <f aca="false">D193</f>
        <v>each</v>
      </c>
      <c r="K193" s="15" t="n">
        <v>1.01</v>
      </c>
      <c r="L193" s="13" t="str">
        <f aca="false">B193</f>
        <v>HVY-001</v>
      </c>
      <c r="M193" s="13" t="str">
        <f aca="false">C193</f>
        <v>Heavy Cream</v>
      </c>
      <c r="N193" s="14" t="str">
        <f aca="false">D193</f>
        <v>each</v>
      </c>
      <c r="O193" s="15" t="n">
        <v>0</v>
      </c>
      <c r="P193" s="16" t="n">
        <f aca="false">O193*R193</f>
        <v>0</v>
      </c>
      <c r="Q193" s="15" t="n">
        <f aca="false">E193+IF(ISBLANK(F193),0,F193)-K193</f>
        <v>0.69</v>
      </c>
      <c r="R193" s="16" t="n">
        <v>16.99</v>
      </c>
      <c r="S193" s="16" t="n">
        <f aca="false">Q193*R193</f>
        <v>11.7231</v>
      </c>
      <c r="T193" s="13" t="s">
        <v>27</v>
      </c>
    </row>
    <row r="194" customFormat="false" ht="15" hidden="false" customHeight="true" outlineLevel="0" collapsed="false">
      <c r="A194" s="7" t="n">
        <v>45662</v>
      </c>
      <c r="B194" s="8" t="s">
        <v>32</v>
      </c>
      <c r="C194" s="8" t="s">
        <v>33</v>
      </c>
      <c r="D194" s="9" t="s">
        <v>19</v>
      </c>
      <c r="E194" s="10" t="n">
        <v>1.01</v>
      </c>
      <c r="F194" s="10"/>
      <c r="G194" s="7" t="n">
        <f aca="false">A194</f>
        <v>45662</v>
      </c>
      <c r="H194" s="8" t="str">
        <f aca="false">B194</f>
        <v>HVY-001</v>
      </c>
      <c r="I194" s="8" t="str">
        <f aca="false">C194</f>
        <v>Heavy Cream</v>
      </c>
      <c r="J194" s="9" t="str">
        <f aca="false">D194</f>
        <v>each</v>
      </c>
      <c r="K194" s="10" t="n">
        <v>1.01</v>
      </c>
      <c r="L194" s="8" t="str">
        <f aca="false">B194</f>
        <v>HVY-001</v>
      </c>
      <c r="M194" s="8" t="str">
        <f aca="false">C194</f>
        <v>Heavy Cream</v>
      </c>
      <c r="N194" s="9" t="str">
        <f aca="false">D194</f>
        <v>each</v>
      </c>
      <c r="O194" s="10" t="n">
        <v>0</v>
      </c>
      <c r="P194" s="11" t="n">
        <f aca="false">O194*R194</f>
        <v>0</v>
      </c>
      <c r="Q194" s="10" t="n">
        <f aca="false">E194+IF(ISBLANK(F194),0,F194)-K194</f>
        <v>0</v>
      </c>
      <c r="R194" s="11" t="n">
        <v>16.99</v>
      </c>
      <c r="S194" s="11" t="n">
        <f aca="false">Q194*R194</f>
        <v>0</v>
      </c>
      <c r="T194" s="8" t="s">
        <v>27</v>
      </c>
    </row>
    <row r="195" customFormat="false" ht="15" hidden="false" customHeight="true" outlineLevel="0" collapsed="false">
      <c r="A195" s="12" t="n">
        <v>45663</v>
      </c>
      <c r="B195" s="13" t="s">
        <v>32</v>
      </c>
      <c r="C195" s="13" t="s">
        <v>33</v>
      </c>
      <c r="D195" s="14" t="s">
        <v>19</v>
      </c>
      <c r="E195" s="15" t="n">
        <v>1.01</v>
      </c>
      <c r="F195" s="15"/>
      <c r="G195" s="12" t="n">
        <f aca="false">A195</f>
        <v>45663</v>
      </c>
      <c r="H195" s="13" t="str">
        <f aca="false">B195</f>
        <v>HVY-001</v>
      </c>
      <c r="I195" s="13" t="str">
        <f aca="false">C195</f>
        <v>Heavy Cream</v>
      </c>
      <c r="J195" s="14" t="str">
        <f aca="false">D195</f>
        <v>each</v>
      </c>
      <c r="K195" s="15" t="n">
        <v>0.64</v>
      </c>
      <c r="L195" s="13" t="str">
        <f aca="false">B195</f>
        <v>HVY-001</v>
      </c>
      <c r="M195" s="13" t="str">
        <f aca="false">C195</f>
        <v>Heavy Cream</v>
      </c>
      <c r="N195" s="14" t="str">
        <f aca="false">D195</f>
        <v>each</v>
      </c>
      <c r="O195" s="15" t="n">
        <v>0</v>
      </c>
      <c r="P195" s="16" t="n">
        <f aca="false">O195*R195</f>
        <v>0</v>
      </c>
      <c r="Q195" s="15" t="n">
        <f aca="false">E195+IF(ISBLANK(F195),0,F195)-K195</f>
        <v>0.37</v>
      </c>
      <c r="R195" s="16" t="n">
        <v>16.99</v>
      </c>
      <c r="S195" s="16" t="n">
        <f aca="false">Q195*R195</f>
        <v>6.2863</v>
      </c>
      <c r="T195" s="13" t="s">
        <v>27</v>
      </c>
    </row>
    <row r="196" customFormat="false" ht="15" hidden="false" customHeight="true" outlineLevel="0" collapsed="false">
      <c r="A196" s="7" t="n">
        <v>45664</v>
      </c>
      <c r="B196" s="8" t="s">
        <v>32</v>
      </c>
      <c r="C196" s="8" t="s">
        <v>33</v>
      </c>
      <c r="D196" s="9" t="s">
        <v>19</v>
      </c>
      <c r="E196" s="10" t="n">
        <v>0.64</v>
      </c>
      <c r="F196" s="10"/>
      <c r="G196" s="7" t="n">
        <f aca="false">A196</f>
        <v>45664</v>
      </c>
      <c r="H196" s="8" t="str">
        <f aca="false">B196</f>
        <v>HVY-001</v>
      </c>
      <c r="I196" s="8" t="str">
        <f aca="false">C196</f>
        <v>Heavy Cream</v>
      </c>
      <c r="J196" s="9" t="str">
        <f aca="false">D196</f>
        <v>each</v>
      </c>
      <c r="K196" s="10" t="n">
        <v>0.46</v>
      </c>
      <c r="L196" s="8" t="str">
        <f aca="false">B196</f>
        <v>HVY-001</v>
      </c>
      <c r="M196" s="8" t="str">
        <f aca="false">C196</f>
        <v>Heavy Cream</v>
      </c>
      <c r="N196" s="9" t="str">
        <f aca="false">D196</f>
        <v>each</v>
      </c>
      <c r="O196" s="10" t="n">
        <v>0</v>
      </c>
      <c r="P196" s="11" t="n">
        <f aca="false">O196*R196</f>
        <v>0</v>
      </c>
      <c r="Q196" s="10" t="n">
        <f aca="false">E196+IF(ISBLANK(F196),0,F196)-K196</f>
        <v>0.18</v>
      </c>
      <c r="R196" s="11" t="n">
        <v>16.99</v>
      </c>
      <c r="S196" s="11" t="n">
        <f aca="false">Q196*R196</f>
        <v>3.0582</v>
      </c>
      <c r="T196" s="8" t="s">
        <v>27</v>
      </c>
    </row>
    <row r="197" customFormat="false" ht="15" hidden="false" customHeight="true" outlineLevel="0" collapsed="false">
      <c r="A197" s="12" t="n">
        <v>45665</v>
      </c>
      <c r="B197" s="13" t="s">
        <v>32</v>
      </c>
      <c r="C197" s="13" t="s">
        <v>33</v>
      </c>
      <c r="D197" s="14" t="s">
        <v>19</v>
      </c>
      <c r="E197" s="15" t="n">
        <v>0.46</v>
      </c>
      <c r="F197" s="15" t="n">
        <v>1.5</v>
      </c>
      <c r="G197" s="12" t="n">
        <f aca="false">A197</f>
        <v>45665</v>
      </c>
      <c r="H197" s="13" t="str">
        <f aca="false">B197</f>
        <v>HVY-001</v>
      </c>
      <c r="I197" s="13" t="str">
        <f aca="false">C197</f>
        <v>Heavy Cream</v>
      </c>
      <c r="J197" s="14" t="str">
        <f aca="false">D197</f>
        <v>each</v>
      </c>
      <c r="K197" s="15" t="n">
        <v>0.65</v>
      </c>
      <c r="L197" s="13" t="str">
        <f aca="false">B197</f>
        <v>HVY-001</v>
      </c>
      <c r="M197" s="13" t="str">
        <f aca="false">C197</f>
        <v>Heavy Cream</v>
      </c>
      <c r="N197" s="14" t="str">
        <f aca="false">D197</f>
        <v>each</v>
      </c>
      <c r="O197" s="15" t="n">
        <v>0</v>
      </c>
      <c r="P197" s="16" t="n">
        <f aca="false">O197*R197</f>
        <v>0</v>
      </c>
      <c r="Q197" s="15" t="n">
        <f aca="false">E197+IF(ISBLANK(F197),0,F197)-K197</f>
        <v>1.31</v>
      </c>
      <c r="R197" s="16" t="n">
        <v>16.99</v>
      </c>
      <c r="S197" s="16" t="n">
        <f aca="false">Q197*R197</f>
        <v>22.2569</v>
      </c>
      <c r="T197" s="13" t="s">
        <v>27</v>
      </c>
    </row>
    <row r="198" customFormat="false" ht="15" hidden="false" customHeight="true" outlineLevel="0" collapsed="false">
      <c r="A198" s="7" t="n">
        <v>45666</v>
      </c>
      <c r="B198" s="8" t="s">
        <v>32</v>
      </c>
      <c r="C198" s="8" t="s">
        <v>33</v>
      </c>
      <c r="D198" s="9" t="s">
        <v>19</v>
      </c>
      <c r="E198" s="10" t="n">
        <v>0.65</v>
      </c>
      <c r="F198" s="10"/>
      <c r="G198" s="7" t="n">
        <f aca="false">A198</f>
        <v>45666</v>
      </c>
      <c r="H198" s="8" t="str">
        <f aca="false">B198</f>
        <v>HVY-001</v>
      </c>
      <c r="I198" s="8" t="str">
        <f aca="false">C198</f>
        <v>Heavy Cream</v>
      </c>
      <c r="J198" s="9" t="str">
        <f aca="false">D198</f>
        <v>each</v>
      </c>
      <c r="K198" s="10" t="n">
        <v>0.65</v>
      </c>
      <c r="L198" s="8" t="str">
        <f aca="false">B198</f>
        <v>HVY-001</v>
      </c>
      <c r="M198" s="8" t="str">
        <f aca="false">C198</f>
        <v>Heavy Cream</v>
      </c>
      <c r="N198" s="9" t="str">
        <f aca="false">D198</f>
        <v>each</v>
      </c>
      <c r="O198" s="10" t="n">
        <v>0</v>
      </c>
      <c r="P198" s="11" t="n">
        <f aca="false">O198*R198</f>
        <v>0</v>
      </c>
      <c r="Q198" s="10" t="n">
        <f aca="false">E198+IF(ISBLANK(F198),0,F198)-K198</f>
        <v>0</v>
      </c>
      <c r="R198" s="11" t="n">
        <v>16.99</v>
      </c>
      <c r="S198" s="11" t="n">
        <f aca="false">Q198*R198</f>
        <v>0</v>
      </c>
      <c r="T198" s="8" t="s">
        <v>27</v>
      </c>
    </row>
    <row r="199" customFormat="false" ht="15" hidden="false" customHeight="true" outlineLevel="0" collapsed="false">
      <c r="A199" s="12" t="n">
        <v>45667</v>
      </c>
      <c r="B199" s="13" t="s">
        <v>32</v>
      </c>
      <c r="C199" s="13" t="s">
        <v>33</v>
      </c>
      <c r="D199" s="14" t="s">
        <v>19</v>
      </c>
      <c r="E199" s="15" t="n">
        <v>0.65</v>
      </c>
      <c r="F199" s="15" t="n">
        <v>1.5</v>
      </c>
      <c r="G199" s="12" t="n">
        <f aca="false">A199</f>
        <v>45667</v>
      </c>
      <c r="H199" s="13" t="str">
        <f aca="false">B199</f>
        <v>HVY-001</v>
      </c>
      <c r="I199" s="13" t="str">
        <f aca="false">C199</f>
        <v>Heavy Cream</v>
      </c>
      <c r="J199" s="14" t="str">
        <f aca="false">D199</f>
        <v>each</v>
      </c>
      <c r="K199" s="15" t="n">
        <v>1.62</v>
      </c>
      <c r="L199" s="13" t="str">
        <f aca="false">B199</f>
        <v>HVY-001</v>
      </c>
      <c r="M199" s="13" t="str">
        <f aca="false">C199</f>
        <v>Heavy Cream</v>
      </c>
      <c r="N199" s="14" t="str">
        <f aca="false">D199</f>
        <v>each</v>
      </c>
      <c r="O199" s="15" t="n">
        <v>0</v>
      </c>
      <c r="P199" s="16" t="n">
        <f aca="false">O199*R199</f>
        <v>0</v>
      </c>
      <c r="Q199" s="15" t="n">
        <f aca="false">E199+IF(ISBLANK(F199),0,F199)-K199</f>
        <v>0.53</v>
      </c>
      <c r="R199" s="16" t="n">
        <v>16.99</v>
      </c>
      <c r="S199" s="16" t="n">
        <f aca="false">Q199*R199</f>
        <v>9.0047</v>
      </c>
      <c r="T199" s="13" t="s">
        <v>27</v>
      </c>
    </row>
    <row r="200" customFormat="false" ht="15" hidden="false" customHeight="true" outlineLevel="0" collapsed="false">
      <c r="A200" s="7" t="n">
        <v>45668</v>
      </c>
      <c r="B200" s="8" t="s">
        <v>32</v>
      </c>
      <c r="C200" s="8" t="s">
        <v>33</v>
      </c>
      <c r="D200" s="9" t="s">
        <v>19</v>
      </c>
      <c r="E200" s="10" t="n">
        <v>1.62</v>
      </c>
      <c r="F200" s="10"/>
      <c r="G200" s="7" t="n">
        <f aca="false">A200</f>
        <v>45668</v>
      </c>
      <c r="H200" s="8" t="str">
        <f aca="false">B200</f>
        <v>HVY-001</v>
      </c>
      <c r="I200" s="8" t="str">
        <f aca="false">C200</f>
        <v>Heavy Cream</v>
      </c>
      <c r="J200" s="9" t="str">
        <f aca="false">D200</f>
        <v>each</v>
      </c>
      <c r="K200" s="10" t="n">
        <v>1.59</v>
      </c>
      <c r="L200" s="8" t="str">
        <f aca="false">B200</f>
        <v>HVY-001</v>
      </c>
      <c r="M200" s="8" t="str">
        <f aca="false">C200</f>
        <v>Heavy Cream</v>
      </c>
      <c r="N200" s="9" t="str">
        <f aca="false">D200</f>
        <v>each</v>
      </c>
      <c r="O200" s="10" t="n">
        <v>0</v>
      </c>
      <c r="P200" s="11" t="n">
        <f aca="false">O200*R200</f>
        <v>0</v>
      </c>
      <c r="Q200" s="10" t="n">
        <f aca="false">E200+IF(ISBLANK(F200),0,F200)-K200</f>
        <v>0.03</v>
      </c>
      <c r="R200" s="11" t="n">
        <v>16.99</v>
      </c>
      <c r="S200" s="11" t="n">
        <f aca="false">Q200*R200</f>
        <v>0.5097</v>
      </c>
      <c r="T200" s="8" t="s">
        <v>27</v>
      </c>
    </row>
    <row r="201" customFormat="false" ht="15" hidden="false" customHeight="true" outlineLevel="0" collapsed="false">
      <c r="A201" s="12" t="n">
        <v>45669</v>
      </c>
      <c r="B201" s="13" t="s">
        <v>32</v>
      </c>
      <c r="C201" s="13" t="s">
        <v>33</v>
      </c>
      <c r="D201" s="14" t="s">
        <v>19</v>
      </c>
      <c r="E201" s="15" t="n">
        <v>1.59</v>
      </c>
      <c r="F201" s="15"/>
      <c r="G201" s="12" t="n">
        <f aca="false">A201</f>
        <v>45669</v>
      </c>
      <c r="H201" s="13" t="str">
        <f aca="false">B201</f>
        <v>HVY-001</v>
      </c>
      <c r="I201" s="13" t="str">
        <f aca="false">C201</f>
        <v>Heavy Cream</v>
      </c>
      <c r="J201" s="14" t="str">
        <f aca="false">D201</f>
        <v>each</v>
      </c>
      <c r="K201" s="15" t="n">
        <v>1.46</v>
      </c>
      <c r="L201" s="13" t="str">
        <f aca="false">B201</f>
        <v>HVY-001</v>
      </c>
      <c r="M201" s="13" t="str">
        <f aca="false">C201</f>
        <v>Heavy Cream</v>
      </c>
      <c r="N201" s="14" t="str">
        <f aca="false">D201</f>
        <v>each</v>
      </c>
      <c r="O201" s="15" t="n">
        <v>0</v>
      </c>
      <c r="P201" s="16" t="n">
        <f aca="false">O201*R201</f>
        <v>0</v>
      </c>
      <c r="Q201" s="15" t="n">
        <f aca="false">E201+IF(ISBLANK(F201),0,F201)-K201</f>
        <v>0.13</v>
      </c>
      <c r="R201" s="16" t="n">
        <v>16.99</v>
      </c>
      <c r="S201" s="16" t="n">
        <f aca="false">Q201*R201</f>
        <v>2.2087</v>
      </c>
      <c r="T201" s="13" t="s">
        <v>27</v>
      </c>
    </row>
    <row r="202" customFormat="false" ht="15" hidden="false" customHeight="true" outlineLevel="0" collapsed="false">
      <c r="A202" s="7" t="n">
        <v>45670</v>
      </c>
      <c r="B202" s="8" t="s">
        <v>32</v>
      </c>
      <c r="C202" s="8" t="s">
        <v>33</v>
      </c>
      <c r="D202" s="9" t="s">
        <v>19</v>
      </c>
      <c r="E202" s="10" t="n">
        <v>1.46</v>
      </c>
      <c r="F202" s="10"/>
      <c r="G202" s="7" t="n">
        <f aca="false">A202</f>
        <v>45670</v>
      </c>
      <c r="H202" s="8" t="str">
        <f aca="false">B202</f>
        <v>HVY-001</v>
      </c>
      <c r="I202" s="8" t="str">
        <f aca="false">C202</f>
        <v>Heavy Cream</v>
      </c>
      <c r="J202" s="9" t="str">
        <f aca="false">D202</f>
        <v>each</v>
      </c>
      <c r="K202" s="10" t="n">
        <v>0.33</v>
      </c>
      <c r="L202" s="8" t="str">
        <f aca="false">B202</f>
        <v>HVY-001</v>
      </c>
      <c r="M202" s="8" t="str">
        <f aca="false">C202</f>
        <v>Heavy Cream</v>
      </c>
      <c r="N202" s="9" t="str">
        <f aca="false">D202</f>
        <v>each</v>
      </c>
      <c r="O202" s="10" t="n">
        <v>0</v>
      </c>
      <c r="P202" s="11" t="n">
        <f aca="false">O202*R202</f>
        <v>0</v>
      </c>
      <c r="Q202" s="10" t="n">
        <f aca="false">E202+IF(ISBLANK(F202),0,F202)-K202</f>
        <v>1.13</v>
      </c>
      <c r="R202" s="11" t="n">
        <v>16.99</v>
      </c>
      <c r="S202" s="11" t="n">
        <f aca="false">Q202*R202</f>
        <v>19.1987</v>
      </c>
      <c r="T202" s="8" t="s">
        <v>27</v>
      </c>
    </row>
    <row r="203" customFormat="false" ht="15" hidden="false" customHeight="true" outlineLevel="0" collapsed="false">
      <c r="A203" s="12" t="n">
        <v>45671</v>
      </c>
      <c r="B203" s="13" t="s">
        <v>32</v>
      </c>
      <c r="C203" s="13" t="s">
        <v>33</v>
      </c>
      <c r="D203" s="14" t="s">
        <v>19</v>
      </c>
      <c r="E203" s="15" t="n">
        <v>0.33</v>
      </c>
      <c r="F203" s="15" t="n">
        <v>1.5</v>
      </c>
      <c r="G203" s="12" t="n">
        <f aca="false">A203</f>
        <v>45671</v>
      </c>
      <c r="H203" s="13" t="str">
        <f aca="false">B203</f>
        <v>HVY-001</v>
      </c>
      <c r="I203" s="13" t="str">
        <f aca="false">C203</f>
        <v>Heavy Cream</v>
      </c>
      <c r="J203" s="14" t="str">
        <f aca="false">D203</f>
        <v>each</v>
      </c>
      <c r="K203" s="15" t="n">
        <v>1.65</v>
      </c>
      <c r="L203" s="13" t="str">
        <f aca="false">B203</f>
        <v>HVY-001</v>
      </c>
      <c r="M203" s="13" t="str">
        <f aca="false">C203</f>
        <v>Heavy Cream</v>
      </c>
      <c r="N203" s="14" t="str">
        <f aca="false">D203</f>
        <v>each</v>
      </c>
      <c r="O203" s="15" t="n">
        <v>0</v>
      </c>
      <c r="P203" s="16" t="n">
        <f aca="false">O203*R203</f>
        <v>0</v>
      </c>
      <c r="Q203" s="15" t="n">
        <f aca="false">E203+IF(ISBLANK(F203),0,F203)-K203</f>
        <v>0.18</v>
      </c>
      <c r="R203" s="16" t="n">
        <v>16.99</v>
      </c>
      <c r="S203" s="16" t="n">
        <f aca="false">Q203*R203</f>
        <v>3.0582</v>
      </c>
      <c r="T203" s="13" t="s">
        <v>27</v>
      </c>
    </row>
    <row r="204" customFormat="false" ht="15" hidden="false" customHeight="true" outlineLevel="0" collapsed="false">
      <c r="A204" s="7" t="n">
        <v>45672</v>
      </c>
      <c r="B204" s="8" t="s">
        <v>32</v>
      </c>
      <c r="C204" s="8" t="s">
        <v>33</v>
      </c>
      <c r="D204" s="9" t="s">
        <v>19</v>
      </c>
      <c r="E204" s="10" t="n">
        <v>1.65</v>
      </c>
      <c r="F204" s="10"/>
      <c r="G204" s="7" t="n">
        <f aca="false">A204</f>
        <v>45672</v>
      </c>
      <c r="H204" s="8" t="str">
        <f aca="false">B204</f>
        <v>HVY-001</v>
      </c>
      <c r="I204" s="8" t="str">
        <f aca="false">C204</f>
        <v>Heavy Cream</v>
      </c>
      <c r="J204" s="9" t="str">
        <f aca="false">D204</f>
        <v>each</v>
      </c>
      <c r="K204" s="10" t="n">
        <v>0.35</v>
      </c>
      <c r="L204" s="8" t="str">
        <f aca="false">B204</f>
        <v>HVY-001</v>
      </c>
      <c r="M204" s="8" t="str">
        <f aca="false">C204</f>
        <v>Heavy Cream</v>
      </c>
      <c r="N204" s="9" t="str">
        <f aca="false">D204</f>
        <v>each</v>
      </c>
      <c r="O204" s="10" t="n">
        <v>0</v>
      </c>
      <c r="P204" s="11" t="n">
        <f aca="false">O204*R204</f>
        <v>0</v>
      </c>
      <c r="Q204" s="10" t="n">
        <f aca="false">E204+IF(ISBLANK(F204),0,F204)-K204</f>
        <v>1.3</v>
      </c>
      <c r="R204" s="11" t="n">
        <v>16.99</v>
      </c>
      <c r="S204" s="11" t="n">
        <f aca="false">Q204*R204</f>
        <v>22.087</v>
      </c>
      <c r="T204" s="8" t="s">
        <v>27</v>
      </c>
    </row>
    <row r="205" customFormat="false" ht="15" hidden="false" customHeight="true" outlineLevel="0" collapsed="false">
      <c r="A205" s="12" t="n">
        <v>45673</v>
      </c>
      <c r="B205" s="13" t="s">
        <v>32</v>
      </c>
      <c r="C205" s="13" t="s">
        <v>33</v>
      </c>
      <c r="D205" s="14" t="s">
        <v>19</v>
      </c>
      <c r="E205" s="15" t="n">
        <v>0.35</v>
      </c>
      <c r="F205" s="15"/>
      <c r="G205" s="12" t="n">
        <f aca="false">A205</f>
        <v>45673</v>
      </c>
      <c r="H205" s="13" t="str">
        <f aca="false">B205</f>
        <v>HVY-001</v>
      </c>
      <c r="I205" s="13" t="str">
        <f aca="false">C205</f>
        <v>Heavy Cream</v>
      </c>
      <c r="J205" s="14" t="str">
        <f aca="false">D205</f>
        <v>each</v>
      </c>
      <c r="K205" s="15" t="n">
        <v>0.35</v>
      </c>
      <c r="L205" s="13" t="str">
        <f aca="false">B205</f>
        <v>HVY-001</v>
      </c>
      <c r="M205" s="13" t="str">
        <f aca="false">C205</f>
        <v>Heavy Cream</v>
      </c>
      <c r="N205" s="14" t="str">
        <f aca="false">D205</f>
        <v>each</v>
      </c>
      <c r="O205" s="15" t="n">
        <v>0</v>
      </c>
      <c r="P205" s="16" t="n">
        <f aca="false">O205*R205</f>
        <v>0</v>
      </c>
      <c r="Q205" s="15" t="n">
        <f aca="false">E205+IF(ISBLANK(F205),0,F205)-K205</f>
        <v>0</v>
      </c>
      <c r="R205" s="16" t="n">
        <v>16.99</v>
      </c>
      <c r="S205" s="16" t="n">
        <f aca="false">Q205*R205</f>
        <v>0</v>
      </c>
      <c r="T205" s="13" t="s">
        <v>27</v>
      </c>
    </row>
    <row r="206" customFormat="false" ht="15" hidden="false" customHeight="true" outlineLevel="0" collapsed="false">
      <c r="A206" s="7" t="n">
        <v>45674</v>
      </c>
      <c r="B206" s="8" t="s">
        <v>32</v>
      </c>
      <c r="C206" s="8" t="s">
        <v>33</v>
      </c>
      <c r="D206" s="9" t="s">
        <v>19</v>
      </c>
      <c r="E206" s="10" t="n">
        <v>0.35</v>
      </c>
      <c r="F206" s="10" t="n">
        <v>1.5</v>
      </c>
      <c r="G206" s="7" t="n">
        <f aca="false">A206</f>
        <v>45674</v>
      </c>
      <c r="H206" s="8" t="str">
        <f aca="false">B206</f>
        <v>HVY-001</v>
      </c>
      <c r="I206" s="8" t="str">
        <f aca="false">C206</f>
        <v>Heavy Cream</v>
      </c>
      <c r="J206" s="9" t="str">
        <f aca="false">D206</f>
        <v>each</v>
      </c>
      <c r="K206" s="10" t="n">
        <v>1.49</v>
      </c>
      <c r="L206" s="8" t="str">
        <f aca="false">B206</f>
        <v>HVY-001</v>
      </c>
      <c r="M206" s="8" t="str">
        <f aca="false">C206</f>
        <v>Heavy Cream</v>
      </c>
      <c r="N206" s="9" t="str">
        <f aca="false">D206</f>
        <v>each</v>
      </c>
      <c r="O206" s="10" t="n">
        <v>0</v>
      </c>
      <c r="P206" s="11" t="n">
        <f aca="false">O206*R206</f>
        <v>0</v>
      </c>
      <c r="Q206" s="10" t="n">
        <f aca="false">E206+IF(ISBLANK(F206),0,F206)-K206</f>
        <v>0.36</v>
      </c>
      <c r="R206" s="11" t="n">
        <v>16.99</v>
      </c>
      <c r="S206" s="11" t="n">
        <f aca="false">Q206*R206</f>
        <v>6.1164</v>
      </c>
      <c r="T206" s="8" t="s">
        <v>27</v>
      </c>
    </row>
    <row r="207" customFormat="false" ht="15" hidden="false" customHeight="true" outlineLevel="0" collapsed="false">
      <c r="A207" s="12" t="n">
        <v>45675</v>
      </c>
      <c r="B207" s="13" t="s">
        <v>32</v>
      </c>
      <c r="C207" s="13" t="s">
        <v>33</v>
      </c>
      <c r="D207" s="14" t="s">
        <v>19</v>
      </c>
      <c r="E207" s="15" t="n">
        <v>1.49</v>
      </c>
      <c r="F207" s="15"/>
      <c r="G207" s="12" t="n">
        <f aca="false">A207</f>
        <v>45675</v>
      </c>
      <c r="H207" s="13" t="str">
        <f aca="false">B207</f>
        <v>HVY-001</v>
      </c>
      <c r="I207" s="13" t="str">
        <f aca="false">C207</f>
        <v>Heavy Cream</v>
      </c>
      <c r="J207" s="14" t="str">
        <f aca="false">D207</f>
        <v>each</v>
      </c>
      <c r="K207" s="15" t="n">
        <v>1.49</v>
      </c>
      <c r="L207" s="13" t="str">
        <f aca="false">B207</f>
        <v>HVY-001</v>
      </c>
      <c r="M207" s="13" t="str">
        <f aca="false">C207</f>
        <v>Heavy Cream</v>
      </c>
      <c r="N207" s="14" t="str">
        <f aca="false">D207</f>
        <v>each</v>
      </c>
      <c r="O207" s="15" t="n">
        <v>0</v>
      </c>
      <c r="P207" s="16" t="n">
        <f aca="false">O207*R207</f>
        <v>0</v>
      </c>
      <c r="Q207" s="15" t="n">
        <f aca="false">E207+IF(ISBLANK(F207),0,F207)-K207</f>
        <v>0</v>
      </c>
      <c r="R207" s="16" t="n">
        <v>16.99</v>
      </c>
      <c r="S207" s="16" t="n">
        <f aca="false">Q207*R207</f>
        <v>0</v>
      </c>
      <c r="T207" s="13" t="s">
        <v>27</v>
      </c>
    </row>
    <row r="208" customFormat="false" ht="15" hidden="false" customHeight="true" outlineLevel="0" collapsed="false">
      <c r="A208" s="7" t="n">
        <v>45676</v>
      </c>
      <c r="B208" s="8" t="s">
        <v>32</v>
      </c>
      <c r="C208" s="8" t="s">
        <v>33</v>
      </c>
      <c r="D208" s="9" t="s">
        <v>19</v>
      </c>
      <c r="E208" s="10" t="n">
        <v>1.49</v>
      </c>
      <c r="F208" s="10"/>
      <c r="G208" s="7" t="n">
        <f aca="false">A208</f>
        <v>45676</v>
      </c>
      <c r="H208" s="8" t="str">
        <f aca="false">B208</f>
        <v>HVY-001</v>
      </c>
      <c r="I208" s="8" t="str">
        <f aca="false">C208</f>
        <v>Heavy Cream</v>
      </c>
      <c r="J208" s="9" t="str">
        <f aca="false">D208</f>
        <v>each</v>
      </c>
      <c r="K208" s="10" t="n">
        <v>1.49</v>
      </c>
      <c r="L208" s="8" t="str">
        <f aca="false">B208</f>
        <v>HVY-001</v>
      </c>
      <c r="M208" s="8" t="str">
        <f aca="false">C208</f>
        <v>Heavy Cream</v>
      </c>
      <c r="N208" s="9" t="str">
        <f aca="false">D208</f>
        <v>each</v>
      </c>
      <c r="O208" s="10" t="n">
        <v>0</v>
      </c>
      <c r="P208" s="11" t="n">
        <f aca="false">O208*R208</f>
        <v>0</v>
      </c>
      <c r="Q208" s="10" t="n">
        <f aca="false">E208+IF(ISBLANK(F208),0,F208)-K208</f>
        <v>0</v>
      </c>
      <c r="R208" s="11" t="n">
        <v>16.99</v>
      </c>
      <c r="S208" s="11" t="n">
        <f aca="false">Q208*R208</f>
        <v>0</v>
      </c>
      <c r="T208" s="8" t="s">
        <v>27</v>
      </c>
    </row>
    <row r="209" customFormat="false" ht="15" hidden="false" customHeight="true" outlineLevel="0" collapsed="false">
      <c r="A209" s="12" t="n">
        <v>45677</v>
      </c>
      <c r="B209" s="13" t="s">
        <v>32</v>
      </c>
      <c r="C209" s="13" t="s">
        <v>33</v>
      </c>
      <c r="D209" s="14" t="s">
        <v>19</v>
      </c>
      <c r="E209" s="15" t="n">
        <v>1.49</v>
      </c>
      <c r="F209" s="15"/>
      <c r="G209" s="12" t="n">
        <f aca="false">A209</f>
        <v>45677</v>
      </c>
      <c r="H209" s="13" t="str">
        <f aca="false">B209</f>
        <v>HVY-001</v>
      </c>
      <c r="I209" s="13" t="str">
        <f aca="false">C209</f>
        <v>Heavy Cream</v>
      </c>
      <c r="J209" s="14" t="str">
        <f aca="false">D209</f>
        <v>each</v>
      </c>
      <c r="K209" s="15" t="n">
        <v>1.28</v>
      </c>
      <c r="L209" s="13" t="str">
        <f aca="false">B209</f>
        <v>HVY-001</v>
      </c>
      <c r="M209" s="13" t="str">
        <f aca="false">C209</f>
        <v>Heavy Cream</v>
      </c>
      <c r="N209" s="14" t="str">
        <f aca="false">D209</f>
        <v>each</v>
      </c>
      <c r="O209" s="15" t="n">
        <v>0</v>
      </c>
      <c r="P209" s="16" t="n">
        <f aca="false">O209*R209</f>
        <v>0</v>
      </c>
      <c r="Q209" s="15" t="n">
        <f aca="false">E209+IF(ISBLANK(F209),0,F209)-K209</f>
        <v>0.21</v>
      </c>
      <c r="R209" s="16" t="n">
        <v>16.99</v>
      </c>
      <c r="S209" s="16" t="n">
        <f aca="false">Q209*R209</f>
        <v>3.5679</v>
      </c>
      <c r="T209" s="13" t="s">
        <v>27</v>
      </c>
    </row>
    <row r="210" customFormat="false" ht="15" hidden="false" customHeight="true" outlineLevel="0" collapsed="false">
      <c r="A210" s="7" t="n">
        <v>45678</v>
      </c>
      <c r="B210" s="8" t="s">
        <v>32</v>
      </c>
      <c r="C210" s="8" t="s">
        <v>33</v>
      </c>
      <c r="D210" s="9" t="s">
        <v>19</v>
      </c>
      <c r="E210" s="10" t="n">
        <v>1.28</v>
      </c>
      <c r="F210" s="10"/>
      <c r="G210" s="7" t="n">
        <f aca="false">A210</f>
        <v>45678</v>
      </c>
      <c r="H210" s="8" t="str">
        <f aca="false">B210</f>
        <v>HVY-001</v>
      </c>
      <c r="I210" s="8" t="str">
        <f aca="false">C210</f>
        <v>Heavy Cream</v>
      </c>
      <c r="J210" s="9" t="str">
        <f aca="false">D210</f>
        <v>each</v>
      </c>
      <c r="K210" s="10" t="n">
        <v>1.24</v>
      </c>
      <c r="L210" s="8" t="str">
        <f aca="false">B210</f>
        <v>HVY-001</v>
      </c>
      <c r="M210" s="8" t="str">
        <f aca="false">C210</f>
        <v>Heavy Cream</v>
      </c>
      <c r="N210" s="9" t="str">
        <f aca="false">D210</f>
        <v>each</v>
      </c>
      <c r="O210" s="10" t="n">
        <v>0</v>
      </c>
      <c r="P210" s="11" t="n">
        <f aca="false">O210*R210</f>
        <v>0</v>
      </c>
      <c r="Q210" s="10" t="n">
        <f aca="false">E210+IF(ISBLANK(F210),0,F210)-K210</f>
        <v>0.04</v>
      </c>
      <c r="R210" s="11" t="n">
        <v>16.99</v>
      </c>
      <c r="S210" s="11" t="n">
        <f aca="false">Q210*R210</f>
        <v>0.679600000000001</v>
      </c>
      <c r="T210" s="8" t="s">
        <v>27</v>
      </c>
    </row>
    <row r="211" customFormat="false" ht="15" hidden="false" customHeight="true" outlineLevel="0" collapsed="false">
      <c r="A211" s="12" t="n">
        <v>45679</v>
      </c>
      <c r="B211" s="13" t="s">
        <v>32</v>
      </c>
      <c r="C211" s="13" t="s">
        <v>33</v>
      </c>
      <c r="D211" s="14" t="s">
        <v>19</v>
      </c>
      <c r="E211" s="15" t="n">
        <v>1.24</v>
      </c>
      <c r="F211" s="15"/>
      <c r="G211" s="12" t="n">
        <f aca="false">A211</f>
        <v>45679</v>
      </c>
      <c r="H211" s="13" t="str">
        <f aca="false">B211</f>
        <v>HVY-001</v>
      </c>
      <c r="I211" s="13" t="str">
        <f aca="false">C211</f>
        <v>Heavy Cream</v>
      </c>
      <c r="J211" s="14" t="str">
        <f aca="false">D211</f>
        <v>each</v>
      </c>
      <c r="K211" s="15" t="n">
        <v>0.96</v>
      </c>
      <c r="L211" s="13" t="str">
        <f aca="false">B211</f>
        <v>HVY-001</v>
      </c>
      <c r="M211" s="13" t="str">
        <f aca="false">C211</f>
        <v>Heavy Cream</v>
      </c>
      <c r="N211" s="14" t="str">
        <f aca="false">D211</f>
        <v>each</v>
      </c>
      <c r="O211" s="15" t="n">
        <v>0</v>
      </c>
      <c r="P211" s="16" t="n">
        <f aca="false">O211*R211</f>
        <v>0</v>
      </c>
      <c r="Q211" s="15" t="n">
        <f aca="false">E211+IF(ISBLANK(F211),0,F211)-K211</f>
        <v>0.28</v>
      </c>
      <c r="R211" s="16" t="n">
        <v>16.99</v>
      </c>
      <c r="S211" s="16" t="n">
        <f aca="false">Q211*R211</f>
        <v>4.7572</v>
      </c>
      <c r="T211" s="13" t="s">
        <v>27</v>
      </c>
    </row>
    <row r="212" customFormat="false" ht="15" hidden="false" customHeight="true" outlineLevel="0" collapsed="false">
      <c r="A212" s="7" t="n">
        <v>45680</v>
      </c>
      <c r="B212" s="8" t="s">
        <v>32</v>
      </c>
      <c r="C212" s="8" t="s">
        <v>33</v>
      </c>
      <c r="D212" s="9" t="s">
        <v>19</v>
      </c>
      <c r="E212" s="10" t="n">
        <v>0.96</v>
      </c>
      <c r="F212" s="10"/>
      <c r="G212" s="7" t="n">
        <f aca="false">A212</f>
        <v>45680</v>
      </c>
      <c r="H212" s="8" t="str">
        <f aca="false">B212</f>
        <v>HVY-001</v>
      </c>
      <c r="I212" s="8" t="str">
        <f aca="false">C212</f>
        <v>Heavy Cream</v>
      </c>
      <c r="J212" s="9" t="str">
        <f aca="false">D212</f>
        <v>each</v>
      </c>
      <c r="K212" s="10" t="n">
        <v>0.96</v>
      </c>
      <c r="L212" s="8" t="str">
        <f aca="false">B212</f>
        <v>HVY-001</v>
      </c>
      <c r="M212" s="8" t="str">
        <f aca="false">C212</f>
        <v>Heavy Cream</v>
      </c>
      <c r="N212" s="9" t="str">
        <f aca="false">D212</f>
        <v>each</v>
      </c>
      <c r="O212" s="10" t="n">
        <v>0</v>
      </c>
      <c r="P212" s="11" t="n">
        <f aca="false">O212*R212</f>
        <v>0</v>
      </c>
      <c r="Q212" s="10" t="n">
        <f aca="false">E212+IF(ISBLANK(F212),0,F212)-K212</f>
        <v>0</v>
      </c>
      <c r="R212" s="11" t="n">
        <v>16.99</v>
      </c>
      <c r="S212" s="11" t="n">
        <f aca="false">Q212*R212</f>
        <v>0</v>
      </c>
      <c r="T212" s="8" t="s">
        <v>27</v>
      </c>
    </row>
    <row r="213" customFormat="false" ht="15" hidden="false" customHeight="true" outlineLevel="0" collapsed="false">
      <c r="A213" s="12" t="n">
        <v>45681</v>
      </c>
      <c r="B213" s="13" t="s">
        <v>32</v>
      </c>
      <c r="C213" s="13" t="s">
        <v>33</v>
      </c>
      <c r="D213" s="14" t="s">
        <v>19</v>
      </c>
      <c r="E213" s="15" t="n">
        <v>0.96</v>
      </c>
      <c r="F213" s="15" t="n">
        <v>1.5</v>
      </c>
      <c r="G213" s="12" t="n">
        <f aca="false">A213</f>
        <v>45681</v>
      </c>
      <c r="H213" s="13" t="str">
        <f aca="false">B213</f>
        <v>HVY-001</v>
      </c>
      <c r="I213" s="13" t="str">
        <f aca="false">C213</f>
        <v>Heavy Cream</v>
      </c>
      <c r="J213" s="14" t="str">
        <f aca="false">D213</f>
        <v>each</v>
      </c>
      <c r="K213" s="15" t="n">
        <v>1.28</v>
      </c>
      <c r="L213" s="13" t="str">
        <f aca="false">B213</f>
        <v>HVY-001</v>
      </c>
      <c r="M213" s="13" t="str">
        <f aca="false">C213</f>
        <v>Heavy Cream</v>
      </c>
      <c r="N213" s="14" t="str">
        <f aca="false">D213</f>
        <v>each</v>
      </c>
      <c r="O213" s="15" t="n">
        <v>0</v>
      </c>
      <c r="P213" s="16" t="n">
        <f aca="false">O213*R213</f>
        <v>0</v>
      </c>
      <c r="Q213" s="15" t="n">
        <f aca="false">E213+IF(ISBLANK(F213),0,F213)-K213</f>
        <v>1.18</v>
      </c>
      <c r="R213" s="16" t="n">
        <v>16.99</v>
      </c>
      <c r="S213" s="16" t="n">
        <f aca="false">Q213*R213</f>
        <v>20.0482</v>
      </c>
      <c r="T213" s="13" t="s">
        <v>27</v>
      </c>
    </row>
    <row r="214" customFormat="false" ht="15" hidden="false" customHeight="true" outlineLevel="0" collapsed="false">
      <c r="A214" s="7" t="n">
        <v>45682</v>
      </c>
      <c r="B214" s="8" t="s">
        <v>32</v>
      </c>
      <c r="C214" s="8" t="s">
        <v>33</v>
      </c>
      <c r="D214" s="9" t="s">
        <v>19</v>
      </c>
      <c r="E214" s="10" t="n">
        <v>1.28</v>
      </c>
      <c r="F214" s="10"/>
      <c r="G214" s="7" t="n">
        <f aca="false">A214</f>
        <v>45682</v>
      </c>
      <c r="H214" s="8" t="str">
        <f aca="false">B214</f>
        <v>HVY-001</v>
      </c>
      <c r="I214" s="8" t="str">
        <f aca="false">C214</f>
        <v>Heavy Cream</v>
      </c>
      <c r="J214" s="9" t="str">
        <f aca="false">D214</f>
        <v>each</v>
      </c>
      <c r="K214" s="10" t="n">
        <v>1.18</v>
      </c>
      <c r="L214" s="8" t="str">
        <f aca="false">B214</f>
        <v>HVY-001</v>
      </c>
      <c r="M214" s="8" t="str">
        <f aca="false">C214</f>
        <v>Heavy Cream</v>
      </c>
      <c r="N214" s="9" t="str">
        <f aca="false">D214</f>
        <v>each</v>
      </c>
      <c r="O214" s="10" t="n">
        <v>0</v>
      </c>
      <c r="P214" s="11" t="n">
        <f aca="false">O214*R214</f>
        <v>0</v>
      </c>
      <c r="Q214" s="10" t="n">
        <f aca="false">E214+IF(ISBLANK(F214),0,F214)-K214</f>
        <v>0.1</v>
      </c>
      <c r="R214" s="11" t="n">
        <v>16.99</v>
      </c>
      <c r="S214" s="11" t="n">
        <f aca="false">Q214*R214</f>
        <v>1.699</v>
      </c>
      <c r="T214" s="8" t="s">
        <v>27</v>
      </c>
    </row>
    <row r="215" customFormat="false" ht="15" hidden="false" customHeight="true" outlineLevel="0" collapsed="false">
      <c r="A215" s="12" t="n">
        <v>45683</v>
      </c>
      <c r="B215" s="13" t="s">
        <v>32</v>
      </c>
      <c r="C215" s="13" t="s">
        <v>33</v>
      </c>
      <c r="D215" s="14" t="s">
        <v>19</v>
      </c>
      <c r="E215" s="15" t="n">
        <v>1.18</v>
      </c>
      <c r="F215" s="15" t="n">
        <v>1.5</v>
      </c>
      <c r="G215" s="12" t="n">
        <f aca="false">A215</f>
        <v>45683</v>
      </c>
      <c r="H215" s="13" t="str">
        <f aca="false">B215</f>
        <v>HVY-001</v>
      </c>
      <c r="I215" s="13" t="str">
        <f aca="false">C215</f>
        <v>Heavy Cream</v>
      </c>
      <c r="J215" s="14" t="str">
        <f aca="false">D215</f>
        <v>each</v>
      </c>
      <c r="K215" s="15" t="n">
        <v>1.63</v>
      </c>
      <c r="L215" s="13" t="str">
        <f aca="false">B215</f>
        <v>HVY-001</v>
      </c>
      <c r="M215" s="13" t="str">
        <f aca="false">C215</f>
        <v>Heavy Cream</v>
      </c>
      <c r="N215" s="14" t="str">
        <f aca="false">D215</f>
        <v>each</v>
      </c>
      <c r="O215" s="15" t="n">
        <v>0</v>
      </c>
      <c r="P215" s="16" t="n">
        <f aca="false">O215*R215</f>
        <v>0</v>
      </c>
      <c r="Q215" s="15" t="n">
        <f aca="false">E215+IF(ISBLANK(F215),0,F215)-K215</f>
        <v>1.05</v>
      </c>
      <c r="R215" s="16" t="n">
        <v>16.99</v>
      </c>
      <c r="S215" s="16" t="n">
        <f aca="false">Q215*R215</f>
        <v>17.8395</v>
      </c>
      <c r="T215" s="13" t="s">
        <v>27</v>
      </c>
    </row>
    <row r="216" customFormat="false" ht="15" hidden="false" customHeight="true" outlineLevel="0" collapsed="false">
      <c r="A216" s="7" t="n">
        <v>45684</v>
      </c>
      <c r="B216" s="8" t="s">
        <v>32</v>
      </c>
      <c r="C216" s="8" t="s">
        <v>33</v>
      </c>
      <c r="D216" s="9" t="s">
        <v>19</v>
      </c>
      <c r="E216" s="10" t="n">
        <v>1.63</v>
      </c>
      <c r="F216" s="10"/>
      <c r="G216" s="7" t="n">
        <f aca="false">A216</f>
        <v>45684</v>
      </c>
      <c r="H216" s="8" t="str">
        <f aca="false">B216</f>
        <v>HVY-001</v>
      </c>
      <c r="I216" s="8" t="str">
        <f aca="false">C216</f>
        <v>Heavy Cream</v>
      </c>
      <c r="J216" s="9" t="str">
        <f aca="false">D216</f>
        <v>each</v>
      </c>
      <c r="K216" s="10" t="n">
        <v>1.63</v>
      </c>
      <c r="L216" s="8" t="str">
        <f aca="false">B216</f>
        <v>HVY-001</v>
      </c>
      <c r="M216" s="8" t="str">
        <f aca="false">C216</f>
        <v>Heavy Cream</v>
      </c>
      <c r="N216" s="9" t="str">
        <f aca="false">D216</f>
        <v>each</v>
      </c>
      <c r="O216" s="10" t="n">
        <v>0</v>
      </c>
      <c r="P216" s="11" t="n">
        <f aca="false">O216*R216</f>
        <v>0</v>
      </c>
      <c r="Q216" s="10" t="n">
        <f aca="false">E216+IF(ISBLANK(F216),0,F216)-K216</f>
        <v>0</v>
      </c>
      <c r="R216" s="11" t="n">
        <v>16.99</v>
      </c>
      <c r="S216" s="11" t="n">
        <f aca="false">Q216*R216</f>
        <v>0</v>
      </c>
      <c r="T216" s="8" t="s">
        <v>27</v>
      </c>
    </row>
    <row r="217" customFormat="false" ht="15" hidden="false" customHeight="true" outlineLevel="0" collapsed="false">
      <c r="A217" s="12" t="n">
        <v>45685</v>
      </c>
      <c r="B217" s="13" t="s">
        <v>32</v>
      </c>
      <c r="C217" s="13" t="s">
        <v>33</v>
      </c>
      <c r="D217" s="14" t="s">
        <v>19</v>
      </c>
      <c r="E217" s="15" t="n">
        <v>1.63</v>
      </c>
      <c r="F217" s="15"/>
      <c r="G217" s="12" t="n">
        <f aca="false">A217</f>
        <v>45685</v>
      </c>
      <c r="H217" s="13" t="str">
        <f aca="false">B217</f>
        <v>HVY-001</v>
      </c>
      <c r="I217" s="13" t="str">
        <f aca="false">C217</f>
        <v>Heavy Cream</v>
      </c>
      <c r="J217" s="14" t="str">
        <f aca="false">D217</f>
        <v>each</v>
      </c>
      <c r="K217" s="15" t="n">
        <v>1.3</v>
      </c>
      <c r="L217" s="13" t="str">
        <f aca="false">B217</f>
        <v>HVY-001</v>
      </c>
      <c r="M217" s="13" t="str">
        <f aca="false">C217</f>
        <v>Heavy Cream</v>
      </c>
      <c r="N217" s="14" t="str">
        <f aca="false">D217</f>
        <v>each</v>
      </c>
      <c r="O217" s="15" t="n">
        <v>0</v>
      </c>
      <c r="P217" s="16" t="n">
        <f aca="false">O217*R217</f>
        <v>0</v>
      </c>
      <c r="Q217" s="15" t="n">
        <f aca="false">E217+IF(ISBLANK(F217),0,F217)-K217</f>
        <v>0.33</v>
      </c>
      <c r="R217" s="16" t="n">
        <v>16.99</v>
      </c>
      <c r="S217" s="16" t="n">
        <f aca="false">Q217*R217</f>
        <v>5.6067</v>
      </c>
      <c r="T217" s="13" t="s">
        <v>27</v>
      </c>
    </row>
    <row r="218" customFormat="false" ht="15" hidden="false" customHeight="true" outlineLevel="0" collapsed="false">
      <c r="A218" s="7" t="n">
        <v>45686</v>
      </c>
      <c r="B218" s="8" t="s">
        <v>32</v>
      </c>
      <c r="C218" s="8" t="s">
        <v>33</v>
      </c>
      <c r="D218" s="9" t="s">
        <v>19</v>
      </c>
      <c r="E218" s="10" t="n">
        <v>1.3</v>
      </c>
      <c r="F218" s="10" t="n">
        <v>1.5</v>
      </c>
      <c r="G218" s="7" t="n">
        <f aca="false">A218</f>
        <v>45686</v>
      </c>
      <c r="H218" s="8" t="str">
        <f aca="false">B218</f>
        <v>HVY-001</v>
      </c>
      <c r="I218" s="8" t="str">
        <f aca="false">C218</f>
        <v>Heavy Cream</v>
      </c>
      <c r="J218" s="9" t="str">
        <f aca="false">D218</f>
        <v>each</v>
      </c>
      <c r="K218" s="10" t="n">
        <v>1.04</v>
      </c>
      <c r="L218" s="8" t="str">
        <f aca="false">B218</f>
        <v>HVY-001</v>
      </c>
      <c r="M218" s="8" t="str">
        <f aca="false">C218</f>
        <v>Heavy Cream</v>
      </c>
      <c r="N218" s="9" t="str">
        <f aca="false">D218</f>
        <v>each</v>
      </c>
      <c r="O218" s="10" t="n">
        <v>0</v>
      </c>
      <c r="P218" s="11" t="n">
        <f aca="false">O218*R218</f>
        <v>0</v>
      </c>
      <c r="Q218" s="10" t="n">
        <f aca="false">E218+IF(ISBLANK(F218),0,F218)-K218</f>
        <v>1.76</v>
      </c>
      <c r="R218" s="11" t="n">
        <v>16.99</v>
      </c>
      <c r="S218" s="11" t="n">
        <f aca="false">Q218*R218</f>
        <v>29.9024</v>
      </c>
      <c r="T218" s="8" t="s">
        <v>27</v>
      </c>
    </row>
    <row r="219" customFormat="false" ht="15" hidden="false" customHeight="true" outlineLevel="0" collapsed="false">
      <c r="A219" s="12" t="n">
        <v>45687</v>
      </c>
      <c r="B219" s="13" t="s">
        <v>32</v>
      </c>
      <c r="C219" s="13" t="s">
        <v>33</v>
      </c>
      <c r="D219" s="14" t="s">
        <v>19</v>
      </c>
      <c r="E219" s="15" t="n">
        <v>1.04</v>
      </c>
      <c r="F219" s="15"/>
      <c r="G219" s="12" t="n">
        <f aca="false">A219</f>
        <v>45687</v>
      </c>
      <c r="H219" s="13" t="str">
        <f aca="false">B219</f>
        <v>HVY-001</v>
      </c>
      <c r="I219" s="13" t="str">
        <f aca="false">C219</f>
        <v>Heavy Cream</v>
      </c>
      <c r="J219" s="14" t="str">
        <f aca="false">D219</f>
        <v>each</v>
      </c>
      <c r="K219" s="15" t="n">
        <v>1.04</v>
      </c>
      <c r="L219" s="13" t="str">
        <f aca="false">B219</f>
        <v>HVY-001</v>
      </c>
      <c r="M219" s="13" t="str">
        <f aca="false">C219</f>
        <v>Heavy Cream</v>
      </c>
      <c r="N219" s="14" t="str">
        <f aca="false">D219</f>
        <v>each</v>
      </c>
      <c r="O219" s="15" t="n">
        <v>0</v>
      </c>
      <c r="P219" s="16" t="n">
        <f aca="false">O219*R219</f>
        <v>0</v>
      </c>
      <c r="Q219" s="15" t="n">
        <f aca="false">E219+IF(ISBLANK(F219),0,F219)-K219</f>
        <v>0</v>
      </c>
      <c r="R219" s="16" t="n">
        <v>16.99</v>
      </c>
      <c r="S219" s="16" t="n">
        <f aca="false">Q219*R219</f>
        <v>0</v>
      </c>
      <c r="T219" s="13" t="s">
        <v>27</v>
      </c>
    </row>
    <row r="220" customFormat="false" ht="15" hidden="false" customHeight="true" outlineLevel="0" collapsed="false">
      <c r="A220" s="7" t="n">
        <v>45688</v>
      </c>
      <c r="B220" s="8" t="s">
        <v>32</v>
      </c>
      <c r="C220" s="8" t="s">
        <v>33</v>
      </c>
      <c r="D220" s="9" t="s">
        <v>19</v>
      </c>
      <c r="E220" s="10" t="n">
        <v>1.04</v>
      </c>
      <c r="F220" s="10"/>
      <c r="G220" s="7" t="n">
        <f aca="false">A220</f>
        <v>45688</v>
      </c>
      <c r="H220" s="8" t="str">
        <f aca="false">B220</f>
        <v>HVY-001</v>
      </c>
      <c r="I220" s="8" t="str">
        <f aca="false">C220</f>
        <v>Heavy Cream</v>
      </c>
      <c r="J220" s="9" t="str">
        <f aca="false">D220</f>
        <v>each</v>
      </c>
      <c r="K220" s="10" t="n">
        <v>1.04</v>
      </c>
      <c r="L220" s="8" t="str">
        <f aca="false">B220</f>
        <v>HVY-001</v>
      </c>
      <c r="M220" s="8" t="str">
        <f aca="false">C220</f>
        <v>Heavy Cream</v>
      </c>
      <c r="N220" s="9" t="str">
        <f aca="false">D220</f>
        <v>each</v>
      </c>
      <c r="O220" s="10" t="n">
        <v>0</v>
      </c>
      <c r="P220" s="11" t="n">
        <f aca="false">O220*R220</f>
        <v>0</v>
      </c>
      <c r="Q220" s="10" t="n">
        <f aca="false">E220+IF(ISBLANK(F220),0,F220)-K220</f>
        <v>0</v>
      </c>
      <c r="R220" s="11" t="n">
        <v>16.99</v>
      </c>
      <c r="S220" s="11" t="n">
        <f aca="false">Q220*R220</f>
        <v>0</v>
      </c>
      <c r="T220" s="8" t="s">
        <v>27</v>
      </c>
    </row>
    <row r="221" customFormat="false" ht="15" hidden="false" customHeight="true" outlineLevel="0" collapsed="false">
      <c r="A221" s="12" t="n">
        <v>45658</v>
      </c>
      <c r="B221" s="13" t="s">
        <v>34</v>
      </c>
      <c r="C221" s="13" t="s">
        <v>35</v>
      </c>
      <c r="D221" s="14" t="s">
        <v>19</v>
      </c>
      <c r="E221" s="15" t="n">
        <v>2</v>
      </c>
      <c r="F221" s="15"/>
      <c r="G221" s="12" t="n">
        <f aca="false">A221</f>
        <v>45658</v>
      </c>
      <c r="H221" s="13" t="str">
        <f aca="false">B221</f>
        <v>HNH-001</v>
      </c>
      <c r="I221" s="13" t="str">
        <f aca="false">C221</f>
        <v>Half &amp; Half</v>
      </c>
      <c r="J221" s="14" t="str">
        <f aca="false">D221</f>
        <v>each</v>
      </c>
      <c r="K221" s="15" t="n">
        <v>2</v>
      </c>
      <c r="L221" s="13" t="str">
        <f aca="false">B221</f>
        <v>HNH-001</v>
      </c>
      <c r="M221" s="13" t="str">
        <f aca="false">C221</f>
        <v>Half &amp; Half</v>
      </c>
      <c r="N221" s="14" t="str">
        <f aca="false">D221</f>
        <v>each</v>
      </c>
      <c r="O221" s="15" t="n">
        <v>0</v>
      </c>
      <c r="P221" s="16" t="n">
        <f aca="false">O221*R221</f>
        <v>0</v>
      </c>
      <c r="Q221" s="15" t="n">
        <f aca="false">E221+IF(ISBLANK(F221),0,F221)-K221</f>
        <v>0</v>
      </c>
      <c r="R221" s="16" t="n">
        <v>8.49</v>
      </c>
      <c r="S221" s="16" t="n">
        <f aca="false">Q221*R221</f>
        <v>0</v>
      </c>
      <c r="T221" s="13" t="s">
        <v>27</v>
      </c>
    </row>
    <row r="222" customFormat="false" ht="15" hidden="false" customHeight="true" outlineLevel="0" collapsed="false">
      <c r="A222" s="7" t="n">
        <v>45659</v>
      </c>
      <c r="B222" s="8" t="s">
        <v>34</v>
      </c>
      <c r="C222" s="8" t="s">
        <v>35</v>
      </c>
      <c r="D222" s="9" t="s">
        <v>19</v>
      </c>
      <c r="E222" s="10" t="n">
        <v>2</v>
      </c>
      <c r="F222" s="10"/>
      <c r="G222" s="7" t="n">
        <f aca="false">A222</f>
        <v>45659</v>
      </c>
      <c r="H222" s="8" t="str">
        <f aca="false">B222</f>
        <v>HNH-001</v>
      </c>
      <c r="I222" s="8" t="str">
        <f aca="false">C222</f>
        <v>Half &amp; Half</v>
      </c>
      <c r="J222" s="9" t="str">
        <f aca="false">D222</f>
        <v>each</v>
      </c>
      <c r="K222" s="10" t="n">
        <v>1.37</v>
      </c>
      <c r="L222" s="8" t="str">
        <f aca="false">B222</f>
        <v>HNH-001</v>
      </c>
      <c r="M222" s="8" t="str">
        <f aca="false">C222</f>
        <v>Half &amp; Half</v>
      </c>
      <c r="N222" s="9" t="str">
        <f aca="false">D222</f>
        <v>each</v>
      </c>
      <c r="O222" s="10" t="n">
        <v>0</v>
      </c>
      <c r="P222" s="11" t="n">
        <f aca="false">O222*R222</f>
        <v>0</v>
      </c>
      <c r="Q222" s="10" t="n">
        <f aca="false">E222+IF(ISBLANK(F222),0,F222)-K222</f>
        <v>0.63</v>
      </c>
      <c r="R222" s="11" t="n">
        <v>8.49</v>
      </c>
      <c r="S222" s="11" t="n">
        <f aca="false">Q222*R222</f>
        <v>5.3487</v>
      </c>
      <c r="T222" s="8" t="s">
        <v>27</v>
      </c>
    </row>
    <row r="223" customFormat="false" ht="15" hidden="false" customHeight="true" outlineLevel="0" collapsed="false">
      <c r="A223" s="12" t="n">
        <v>45660</v>
      </c>
      <c r="B223" s="13" t="s">
        <v>34</v>
      </c>
      <c r="C223" s="13" t="s">
        <v>35</v>
      </c>
      <c r="D223" s="14" t="s">
        <v>19</v>
      </c>
      <c r="E223" s="15" t="n">
        <v>1.37</v>
      </c>
      <c r="F223" s="15"/>
      <c r="G223" s="12" t="n">
        <f aca="false">A223</f>
        <v>45660</v>
      </c>
      <c r="H223" s="13" t="str">
        <f aca="false">B223</f>
        <v>HNH-001</v>
      </c>
      <c r="I223" s="13" t="str">
        <f aca="false">C223</f>
        <v>Half &amp; Half</v>
      </c>
      <c r="J223" s="14" t="str">
        <f aca="false">D223</f>
        <v>each</v>
      </c>
      <c r="K223" s="15" t="n">
        <v>0.6</v>
      </c>
      <c r="L223" s="13" t="str">
        <f aca="false">B223</f>
        <v>HNH-001</v>
      </c>
      <c r="M223" s="13" t="str">
        <f aca="false">C223</f>
        <v>Half &amp; Half</v>
      </c>
      <c r="N223" s="14" t="str">
        <f aca="false">D223</f>
        <v>each</v>
      </c>
      <c r="O223" s="15" t="n">
        <v>0</v>
      </c>
      <c r="P223" s="16" t="n">
        <f aca="false">O223*R223</f>
        <v>0</v>
      </c>
      <c r="Q223" s="15" t="n">
        <f aca="false">E223+IF(ISBLANK(F223),0,F223)-K223</f>
        <v>0.77</v>
      </c>
      <c r="R223" s="16" t="n">
        <v>8.49</v>
      </c>
      <c r="S223" s="16" t="n">
        <f aca="false">Q223*R223</f>
        <v>6.5373</v>
      </c>
      <c r="T223" s="13" t="s">
        <v>27</v>
      </c>
    </row>
    <row r="224" customFormat="false" ht="15" hidden="false" customHeight="true" outlineLevel="0" collapsed="false">
      <c r="A224" s="7" t="n">
        <v>45661</v>
      </c>
      <c r="B224" s="8" t="s">
        <v>34</v>
      </c>
      <c r="C224" s="8" t="s">
        <v>35</v>
      </c>
      <c r="D224" s="9" t="s">
        <v>19</v>
      </c>
      <c r="E224" s="10" t="n">
        <v>0.6</v>
      </c>
      <c r="F224" s="10" t="n">
        <v>3</v>
      </c>
      <c r="G224" s="7" t="n">
        <f aca="false">A224</f>
        <v>45661</v>
      </c>
      <c r="H224" s="8" t="str">
        <f aca="false">B224</f>
        <v>HNH-001</v>
      </c>
      <c r="I224" s="8" t="str">
        <f aca="false">C224</f>
        <v>Half &amp; Half</v>
      </c>
      <c r="J224" s="9" t="str">
        <f aca="false">D224</f>
        <v>each</v>
      </c>
      <c r="K224" s="10" t="n">
        <v>2.44</v>
      </c>
      <c r="L224" s="8" t="str">
        <f aca="false">B224</f>
        <v>HNH-001</v>
      </c>
      <c r="M224" s="8" t="str">
        <f aca="false">C224</f>
        <v>Half &amp; Half</v>
      </c>
      <c r="N224" s="9" t="str">
        <f aca="false">D224</f>
        <v>each</v>
      </c>
      <c r="O224" s="10" t="n">
        <v>0</v>
      </c>
      <c r="P224" s="11" t="n">
        <f aca="false">O224*R224</f>
        <v>0</v>
      </c>
      <c r="Q224" s="10" t="n">
        <f aca="false">E224+IF(ISBLANK(F224),0,F224)-K224</f>
        <v>1.16</v>
      </c>
      <c r="R224" s="11" t="n">
        <v>8.49</v>
      </c>
      <c r="S224" s="11" t="n">
        <f aca="false">Q224*R224</f>
        <v>9.8484</v>
      </c>
      <c r="T224" s="8" t="s">
        <v>27</v>
      </c>
    </row>
    <row r="225" customFormat="false" ht="15" hidden="false" customHeight="true" outlineLevel="0" collapsed="false">
      <c r="A225" s="12" t="n">
        <v>45662</v>
      </c>
      <c r="B225" s="13" t="s">
        <v>34</v>
      </c>
      <c r="C225" s="13" t="s">
        <v>35</v>
      </c>
      <c r="D225" s="14" t="s">
        <v>19</v>
      </c>
      <c r="E225" s="15" t="n">
        <v>2.44</v>
      </c>
      <c r="F225" s="15"/>
      <c r="G225" s="12" t="n">
        <f aca="false">A225</f>
        <v>45662</v>
      </c>
      <c r="H225" s="13" t="str">
        <f aca="false">B225</f>
        <v>HNH-001</v>
      </c>
      <c r="I225" s="13" t="str">
        <f aca="false">C225</f>
        <v>Half &amp; Half</v>
      </c>
      <c r="J225" s="14" t="str">
        <f aca="false">D225</f>
        <v>each</v>
      </c>
      <c r="K225" s="15" t="n">
        <v>2.29</v>
      </c>
      <c r="L225" s="13" t="str">
        <f aca="false">B225</f>
        <v>HNH-001</v>
      </c>
      <c r="M225" s="13" t="str">
        <f aca="false">C225</f>
        <v>Half &amp; Half</v>
      </c>
      <c r="N225" s="14" t="str">
        <f aca="false">D225</f>
        <v>each</v>
      </c>
      <c r="O225" s="15" t="n">
        <v>0</v>
      </c>
      <c r="P225" s="16" t="n">
        <f aca="false">O225*R225</f>
        <v>0</v>
      </c>
      <c r="Q225" s="15" t="n">
        <f aca="false">E225+IF(ISBLANK(F225),0,F225)-K225</f>
        <v>0.15</v>
      </c>
      <c r="R225" s="16" t="n">
        <v>8.49</v>
      </c>
      <c r="S225" s="16" t="n">
        <f aca="false">Q225*R225</f>
        <v>1.2735</v>
      </c>
      <c r="T225" s="13" t="s">
        <v>27</v>
      </c>
    </row>
    <row r="226" customFormat="false" ht="15" hidden="false" customHeight="true" outlineLevel="0" collapsed="false">
      <c r="A226" s="7" t="n">
        <v>45663</v>
      </c>
      <c r="B226" s="8" t="s">
        <v>34</v>
      </c>
      <c r="C226" s="8" t="s">
        <v>35</v>
      </c>
      <c r="D226" s="9" t="s">
        <v>19</v>
      </c>
      <c r="E226" s="10" t="n">
        <v>2.29</v>
      </c>
      <c r="F226" s="10"/>
      <c r="G226" s="7" t="n">
        <f aca="false">A226</f>
        <v>45663</v>
      </c>
      <c r="H226" s="8" t="str">
        <f aca="false">B226</f>
        <v>HNH-001</v>
      </c>
      <c r="I226" s="8" t="str">
        <f aca="false">C226</f>
        <v>Half &amp; Half</v>
      </c>
      <c r="J226" s="9" t="str">
        <f aca="false">D226</f>
        <v>each</v>
      </c>
      <c r="K226" s="10" t="n">
        <v>2.29</v>
      </c>
      <c r="L226" s="8" t="str">
        <f aca="false">B226</f>
        <v>HNH-001</v>
      </c>
      <c r="M226" s="8" t="str">
        <f aca="false">C226</f>
        <v>Half &amp; Half</v>
      </c>
      <c r="N226" s="9" t="str">
        <f aca="false">D226</f>
        <v>each</v>
      </c>
      <c r="O226" s="10" t="n">
        <v>0</v>
      </c>
      <c r="P226" s="11" t="n">
        <f aca="false">O226*R226</f>
        <v>0</v>
      </c>
      <c r="Q226" s="10" t="n">
        <f aca="false">E226+IF(ISBLANK(F226),0,F226)-K226</f>
        <v>0</v>
      </c>
      <c r="R226" s="11" t="n">
        <v>8.49</v>
      </c>
      <c r="S226" s="11" t="n">
        <f aca="false">Q226*R226</f>
        <v>0</v>
      </c>
      <c r="T226" s="8" t="s">
        <v>27</v>
      </c>
    </row>
    <row r="227" customFormat="false" ht="15" hidden="false" customHeight="true" outlineLevel="0" collapsed="false">
      <c r="A227" s="12" t="n">
        <v>45664</v>
      </c>
      <c r="B227" s="13" t="s">
        <v>34</v>
      </c>
      <c r="C227" s="13" t="s">
        <v>35</v>
      </c>
      <c r="D227" s="14" t="s">
        <v>19</v>
      </c>
      <c r="E227" s="15" t="n">
        <v>2.29</v>
      </c>
      <c r="F227" s="15"/>
      <c r="G227" s="12" t="n">
        <f aca="false">A227</f>
        <v>45664</v>
      </c>
      <c r="H227" s="13" t="str">
        <f aca="false">B227</f>
        <v>HNH-001</v>
      </c>
      <c r="I227" s="13" t="str">
        <f aca="false">C227</f>
        <v>Half &amp; Half</v>
      </c>
      <c r="J227" s="14" t="str">
        <f aca="false">D227</f>
        <v>each</v>
      </c>
      <c r="K227" s="15" t="n">
        <v>2.25</v>
      </c>
      <c r="L227" s="13" t="str">
        <f aca="false">B227</f>
        <v>HNH-001</v>
      </c>
      <c r="M227" s="13" t="str">
        <f aca="false">C227</f>
        <v>Half &amp; Half</v>
      </c>
      <c r="N227" s="14" t="str">
        <f aca="false">D227</f>
        <v>each</v>
      </c>
      <c r="O227" s="15" t="n">
        <v>0</v>
      </c>
      <c r="P227" s="16" t="n">
        <f aca="false">O227*R227</f>
        <v>0</v>
      </c>
      <c r="Q227" s="15" t="n">
        <f aca="false">E227+IF(ISBLANK(F227),0,F227)-K227</f>
        <v>0.04</v>
      </c>
      <c r="R227" s="16" t="n">
        <v>8.49</v>
      </c>
      <c r="S227" s="16" t="n">
        <f aca="false">Q227*R227</f>
        <v>0.3396</v>
      </c>
      <c r="T227" s="13" t="s">
        <v>27</v>
      </c>
    </row>
    <row r="228" customFormat="false" ht="15" hidden="false" customHeight="true" outlineLevel="0" collapsed="false">
      <c r="A228" s="7" t="n">
        <v>45665</v>
      </c>
      <c r="B228" s="8" t="s">
        <v>34</v>
      </c>
      <c r="C228" s="8" t="s">
        <v>35</v>
      </c>
      <c r="D228" s="9" t="s">
        <v>19</v>
      </c>
      <c r="E228" s="10" t="n">
        <v>2.25</v>
      </c>
      <c r="F228" s="10"/>
      <c r="G228" s="7" t="n">
        <f aca="false">A228</f>
        <v>45665</v>
      </c>
      <c r="H228" s="8" t="str">
        <f aca="false">B228</f>
        <v>HNH-001</v>
      </c>
      <c r="I228" s="8" t="str">
        <f aca="false">C228</f>
        <v>Half &amp; Half</v>
      </c>
      <c r="J228" s="9" t="str">
        <f aca="false">D228</f>
        <v>each</v>
      </c>
      <c r="K228" s="10" t="n">
        <v>1.12</v>
      </c>
      <c r="L228" s="8" t="str">
        <f aca="false">B228</f>
        <v>HNH-001</v>
      </c>
      <c r="M228" s="8" t="str">
        <f aca="false">C228</f>
        <v>Half &amp; Half</v>
      </c>
      <c r="N228" s="9" t="str">
        <f aca="false">D228</f>
        <v>each</v>
      </c>
      <c r="O228" s="10" t="n">
        <v>0</v>
      </c>
      <c r="P228" s="11" t="n">
        <f aca="false">O228*R228</f>
        <v>0</v>
      </c>
      <c r="Q228" s="10" t="n">
        <f aca="false">E228+IF(ISBLANK(F228),0,F228)-K228</f>
        <v>1.13</v>
      </c>
      <c r="R228" s="11" t="n">
        <v>8.49</v>
      </c>
      <c r="S228" s="11" t="n">
        <f aca="false">Q228*R228</f>
        <v>9.5937</v>
      </c>
      <c r="T228" s="8" t="s">
        <v>27</v>
      </c>
    </row>
    <row r="229" customFormat="false" ht="15" hidden="false" customHeight="true" outlineLevel="0" collapsed="false">
      <c r="A229" s="12" t="n">
        <v>45666</v>
      </c>
      <c r="B229" s="13" t="s">
        <v>34</v>
      </c>
      <c r="C229" s="13" t="s">
        <v>35</v>
      </c>
      <c r="D229" s="14" t="s">
        <v>19</v>
      </c>
      <c r="E229" s="15" t="n">
        <v>1.12</v>
      </c>
      <c r="F229" s="15" t="n">
        <v>3</v>
      </c>
      <c r="G229" s="12" t="n">
        <f aca="false">A229</f>
        <v>45666</v>
      </c>
      <c r="H229" s="13" t="str">
        <f aca="false">B229</f>
        <v>HNH-001</v>
      </c>
      <c r="I229" s="13" t="str">
        <f aca="false">C229</f>
        <v>Half &amp; Half</v>
      </c>
      <c r="J229" s="14" t="str">
        <f aca="false">D229</f>
        <v>each</v>
      </c>
      <c r="K229" s="15" t="n">
        <v>3.5</v>
      </c>
      <c r="L229" s="13" t="str">
        <f aca="false">B229</f>
        <v>HNH-001</v>
      </c>
      <c r="M229" s="13" t="str">
        <f aca="false">C229</f>
        <v>Half &amp; Half</v>
      </c>
      <c r="N229" s="14" t="str">
        <f aca="false">D229</f>
        <v>each</v>
      </c>
      <c r="O229" s="15" t="n">
        <v>0</v>
      </c>
      <c r="P229" s="16" t="n">
        <f aca="false">O229*R229</f>
        <v>0</v>
      </c>
      <c r="Q229" s="15" t="n">
        <f aca="false">E229+IF(ISBLANK(F229),0,F229)-K229</f>
        <v>0.62</v>
      </c>
      <c r="R229" s="16" t="n">
        <v>8.49</v>
      </c>
      <c r="S229" s="16" t="n">
        <f aca="false">Q229*R229</f>
        <v>5.2638</v>
      </c>
      <c r="T229" s="13" t="s">
        <v>27</v>
      </c>
    </row>
    <row r="230" customFormat="false" ht="15" hidden="false" customHeight="true" outlineLevel="0" collapsed="false">
      <c r="A230" s="7" t="n">
        <v>45667</v>
      </c>
      <c r="B230" s="8" t="s">
        <v>34</v>
      </c>
      <c r="C230" s="8" t="s">
        <v>35</v>
      </c>
      <c r="D230" s="9" t="s">
        <v>19</v>
      </c>
      <c r="E230" s="10" t="n">
        <v>3.5</v>
      </c>
      <c r="F230" s="10"/>
      <c r="G230" s="7" t="n">
        <f aca="false">A230</f>
        <v>45667</v>
      </c>
      <c r="H230" s="8" t="str">
        <f aca="false">B230</f>
        <v>HNH-001</v>
      </c>
      <c r="I230" s="8" t="str">
        <f aca="false">C230</f>
        <v>Half &amp; Half</v>
      </c>
      <c r="J230" s="9" t="str">
        <f aca="false">D230</f>
        <v>each</v>
      </c>
      <c r="K230" s="10" t="n">
        <v>3.5</v>
      </c>
      <c r="L230" s="8" t="str">
        <f aca="false">B230</f>
        <v>HNH-001</v>
      </c>
      <c r="M230" s="8" t="str">
        <f aca="false">C230</f>
        <v>Half &amp; Half</v>
      </c>
      <c r="N230" s="9" t="str">
        <f aca="false">D230</f>
        <v>each</v>
      </c>
      <c r="O230" s="10" t="n">
        <v>0</v>
      </c>
      <c r="P230" s="11" t="n">
        <f aca="false">O230*R230</f>
        <v>0</v>
      </c>
      <c r="Q230" s="10" t="n">
        <f aca="false">E230+IF(ISBLANK(F230),0,F230)-K230</f>
        <v>0</v>
      </c>
      <c r="R230" s="11" t="n">
        <v>8.49</v>
      </c>
      <c r="S230" s="11" t="n">
        <f aca="false">Q230*R230</f>
        <v>0</v>
      </c>
      <c r="T230" s="8" t="s">
        <v>27</v>
      </c>
    </row>
    <row r="231" customFormat="false" ht="15" hidden="false" customHeight="true" outlineLevel="0" collapsed="false">
      <c r="A231" s="12" t="n">
        <v>45668</v>
      </c>
      <c r="B231" s="13" t="s">
        <v>34</v>
      </c>
      <c r="C231" s="13" t="s">
        <v>35</v>
      </c>
      <c r="D231" s="14" t="s">
        <v>19</v>
      </c>
      <c r="E231" s="15" t="n">
        <v>3.5</v>
      </c>
      <c r="F231" s="15"/>
      <c r="G231" s="12" t="n">
        <f aca="false">A231</f>
        <v>45668</v>
      </c>
      <c r="H231" s="13" t="str">
        <f aca="false">B231</f>
        <v>HNH-001</v>
      </c>
      <c r="I231" s="13" t="str">
        <f aca="false">C231</f>
        <v>Half &amp; Half</v>
      </c>
      <c r="J231" s="14" t="str">
        <f aca="false">D231</f>
        <v>each</v>
      </c>
      <c r="K231" s="15" t="n">
        <v>3.2</v>
      </c>
      <c r="L231" s="13" t="str">
        <f aca="false">B231</f>
        <v>HNH-001</v>
      </c>
      <c r="M231" s="13" t="str">
        <f aca="false">C231</f>
        <v>Half &amp; Half</v>
      </c>
      <c r="N231" s="14" t="str">
        <f aca="false">D231</f>
        <v>each</v>
      </c>
      <c r="O231" s="15" t="n">
        <v>0</v>
      </c>
      <c r="P231" s="16" t="n">
        <f aca="false">O231*R231</f>
        <v>0</v>
      </c>
      <c r="Q231" s="15" t="n">
        <f aca="false">E231+IF(ISBLANK(F231),0,F231)-K231</f>
        <v>0.3</v>
      </c>
      <c r="R231" s="16" t="n">
        <v>8.49</v>
      </c>
      <c r="S231" s="16" t="n">
        <f aca="false">Q231*R231</f>
        <v>2.547</v>
      </c>
      <c r="T231" s="13" t="s">
        <v>27</v>
      </c>
    </row>
    <row r="232" customFormat="false" ht="15" hidden="false" customHeight="true" outlineLevel="0" collapsed="false">
      <c r="A232" s="7" t="n">
        <v>45669</v>
      </c>
      <c r="B232" s="8" t="s">
        <v>34</v>
      </c>
      <c r="C232" s="8" t="s">
        <v>35</v>
      </c>
      <c r="D232" s="9" t="s">
        <v>19</v>
      </c>
      <c r="E232" s="10" t="n">
        <v>3.2</v>
      </c>
      <c r="F232" s="10"/>
      <c r="G232" s="7" t="n">
        <f aca="false">A232</f>
        <v>45669</v>
      </c>
      <c r="H232" s="8" t="str">
        <f aca="false">B232</f>
        <v>HNH-001</v>
      </c>
      <c r="I232" s="8" t="str">
        <f aca="false">C232</f>
        <v>Half &amp; Half</v>
      </c>
      <c r="J232" s="9" t="str">
        <f aca="false">D232</f>
        <v>each</v>
      </c>
      <c r="K232" s="10" t="n">
        <v>1.97</v>
      </c>
      <c r="L232" s="8" t="str">
        <f aca="false">B232</f>
        <v>HNH-001</v>
      </c>
      <c r="M232" s="8" t="str">
        <f aca="false">C232</f>
        <v>Half &amp; Half</v>
      </c>
      <c r="N232" s="9" t="str">
        <f aca="false">D232</f>
        <v>each</v>
      </c>
      <c r="O232" s="10" t="n">
        <v>0</v>
      </c>
      <c r="P232" s="11" t="n">
        <f aca="false">O232*R232</f>
        <v>0</v>
      </c>
      <c r="Q232" s="10" t="n">
        <f aca="false">E232+IF(ISBLANK(F232),0,F232)-K232</f>
        <v>1.23</v>
      </c>
      <c r="R232" s="11" t="n">
        <v>8.49</v>
      </c>
      <c r="S232" s="11" t="n">
        <f aca="false">Q232*R232</f>
        <v>10.4427</v>
      </c>
      <c r="T232" s="8" t="s">
        <v>27</v>
      </c>
    </row>
    <row r="233" customFormat="false" ht="15" hidden="false" customHeight="true" outlineLevel="0" collapsed="false">
      <c r="A233" s="12" t="n">
        <v>45670</v>
      </c>
      <c r="B233" s="13" t="s">
        <v>34</v>
      </c>
      <c r="C233" s="13" t="s">
        <v>35</v>
      </c>
      <c r="D233" s="14" t="s">
        <v>19</v>
      </c>
      <c r="E233" s="15" t="n">
        <v>1.97</v>
      </c>
      <c r="F233" s="15" t="n">
        <v>3</v>
      </c>
      <c r="G233" s="12" t="n">
        <f aca="false">A233</f>
        <v>45670</v>
      </c>
      <c r="H233" s="13" t="str">
        <f aca="false">B233</f>
        <v>HNH-001</v>
      </c>
      <c r="I233" s="13" t="str">
        <f aca="false">C233</f>
        <v>Half &amp; Half</v>
      </c>
      <c r="J233" s="14" t="str">
        <f aca="false">D233</f>
        <v>each</v>
      </c>
      <c r="K233" s="15" t="n">
        <v>3.27</v>
      </c>
      <c r="L233" s="13" t="str">
        <f aca="false">B233</f>
        <v>HNH-001</v>
      </c>
      <c r="M233" s="13" t="str">
        <f aca="false">C233</f>
        <v>Half &amp; Half</v>
      </c>
      <c r="N233" s="14" t="str">
        <f aca="false">D233</f>
        <v>each</v>
      </c>
      <c r="O233" s="15" t="n">
        <v>0</v>
      </c>
      <c r="P233" s="16" t="n">
        <f aca="false">O233*R233</f>
        <v>0</v>
      </c>
      <c r="Q233" s="15" t="n">
        <f aca="false">E233+IF(ISBLANK(F233),0,F233)-K233</f>
        <v>1.7</v>
      </c>
      <c r="R233" s="16" t="n">
        <v>8.49</v>
      </c>
      <c r="S233" s="16" t="n">
        <f aca="false">Q233*R233</f>
        <v>14.433</v>
      </c>
      <c r="T233" s="13" t="s">
        <v>27</v>
      </c>
    </row>
    <row r="234" customFormat="false" ht="15" hidden="false" customHeight="true" outlineLevel="0" collapsed="false">
      <c r="A234" s="7" t="n">
        <v>45671</v>
      </c>
      <c r="B234" s="8" t="s">
        <v>34</v>
      </c>
      <c r="C234" s="8" t="s">
        <v>35</v>
      </c>
      <c r="D234" s="9" t="s">
        <v>19</v>
      </c>
      <c r="E234" s="10" t="n">
        <v>3.27</v>
      </c>
      <c r="F234" s="10"/>
      <c r="G234" s="7" t="n">
        <f aca="false">A234</f>
        <v>45671</v>
      </c>
      <c r="H234" s="8" t="str">
        <f aca="false">B234</f>
        <v>HNH-001</v>
      </c>
      <c r="I234" s="8" t="str">
        <f aca="false">C234</f>
        <v>Half &amp; Half</v>
      </c>
      <c r="J234" s="9" t="str">
        <f aca="false">D234</f>
        <v>each</v>
      </c>
      <c r="K234" s="10" t="n">
        <v>2.58</v>
      </c>
      <c r="L234" s="8" t="str">
        <f aca="false">B234</f>
        <v>HNH-001</v>
      </c>
      <c r="M234" s="8" t="str">
        <f aca="false">C234</f>
        <v>Half &amp; Half</v>
      </c>
      <c r="N234" s="9" t="str">
        <f aca="false">D234</f>
        <v>each</v>
      </c>
      <c r="O234" s="10" t="n">
        <v>0</v>
      </c>
      <c r="P234" s="11" t="n">
        <f aca="false">O234*R234</f>
        <v>0</v>
      </c>
      <c r="Q234" s="10" t="n">
        <f aca="false">E234+IF(ISBLANK(F234),0,F234)-K234</f>
        <v>0.69</v>
      </c>
      <c r="R234" s="11" t="n">
        <v>8.49</v>
      </c>
      <c r="S234" s="11" t="n">
        <f aca="false">Q234*R234</f>
        <v>5.8581</v>
      </c>
      <c r="T234" s="8" t="s">
        <v>27</v>
      </c>
    </row>
    <row r="235" customFormat="false" ht="15" hidden="false" customHeight="true" outlineLevel="0" collapsed="false">
      <c r="A235" s="12" t="n">
        <v>45672</v>
      </c>
      <c r="B235" s="13" t="s">
        <v>34</v>
      </c>
      <c r="C235" s="13" t="s">
        <v>35</v>
      </c>
      <c r="D235" s="14" t="s">
        <v>19</v>
      </c>
      <c r="E235" s="15" t="n">
        <v>2.58</v>
      </c>
      <c r="F235" s="15"/>
      <c r="G235" s="12" t="n">
        <f aca="false">A235</f>
        <v>45672</v>
      </c>
      <c r="H235" s="13" t="str">
        <f aca="false">B235</f>
        <v>HNH-001</v>
      </c>
      <c r="I235" s="13" t="str">
        <f aca="false">C235</f>
        <v>Half &amp; Half</v>
      </c>
      <c r="J235" s="14" t="str">
        <f aca="false">D235</f>
        <v>each</v>
      </c>
      <c r="K235" s="15" t="n">
        <v>2.06</v>
      </c>
      <c r="L235" s="13" t="str">
        <f aca="false">B235</f>
        <v>HNH-001</v>
      </c>
      <c r="M235" s="13" t="str">
        <f aca="false">C235</f>
        <v>Half &amp; Half</v>
      </c>
      <c r="N235" s="14" t="str">
        <f aca="false">D235</f>
        <v>each</v>
      </c>
      <c r="O235" s="15" t="n">
        <v>0</v>
      </c>
      <c r="P235" s="16" t="n">
        <f aca="false">O235*R235</f>
        <v>0</v>
      </c>
      <c r="Q235" s="15" t="n">
        <f aca="false">E235+IF(ISBLANK(F235),0,F235)-K235</f>
        <v>0.52</v>
      </c>
      <c r="R235" s="16" t="n">
        <v>8.49</v>
      </c>
      <c r="S235" s="16" t="n">
        <f aca="false">Q235*R235</f>
        <v>4.4148</v>
      </c>
      <c r="T235" s="13" t="s">
        <v>27</v>
      </c>
    </row>
    <row r="236" customFormat="false" ht="15" hidden="false" customHeight="true" outlineLevel="0" collapsed="false">
      <c r="A236" s="7" t="n">
        <v>45673</v>
      </c>
      <c r="B236" s="8" t="s">
        <v>34</v>
      </c>
      <c r="C236" s="8" t="s">
        <v>35</v>
      </c>
      <c r="D236" s="9" t="s">
        <v>19</v>
      </c>
      <c r="E236" s="10" t="n">
        <v>2.06</v>
      </c>
      <c r="F236" s="10"/>
      <c r="G236" s="7" t="n">
        <f aca="false">A236</f>
        <v>45673</v>
      </c>
      <c r="H236" s="8" t="str">
        <f aca="false">B236</f>
        <v>HNH-001</v>
      </c>
      <c r="I236" s="8" t="str">
        <f aca="false">C236</f>
        <v>Half &amp; Half</v>
      </c>
      <c r="J236" s="9" t="str">
        <f aca="false">D236</f>
        <v>each</v>
      </c>
      <c r="K236" s="10" t="n">
        <v>2.06</v>
      </c>
      <c r="L236" s="8" t="str">
        <f aca="false">B236</f>
        <v>HNH-001</v>
      </c>
      <c r="M236" s="8" t="str">
        <f aca="false">C236</f>
        <v>Half &amp; Half</v>
      </c>
      <c r="N236" s="9" t="str">
        <f aca="false">D236</f>
        <v>each</v>
      </c>
      <c r="O236" s="10" t="n">
        <v>0</v>
      </c>
      <c r="P236" s="11" t="n">
        <f aca="false">O236*R236</f>
        <v>0</v>
      </c>
      <c r="Q236" s="10" t="n">
        <f aca="false">E236+IF(ISBLANK(F236),0,F236)-K236</f>
        <v>0</v>
      </c>
      <c r="R236" s="11" t="n">
        <v>8.49</v>
      </c>
      <c r="S236" s="11" t="n">
        <f aca="false">Q236*R236</f>
        <v>0</v>
      </c>
      <c r="T236" s="8" t="s">
        <v>27</v>
      </c>
    </row>
    <row r="237" customFormat="false" ht="15" hidden="false" customHeight="true" outlineLevel="0" collapsed="false">
      <c r="A237" s="12" t="n">
        <v>45674</v>
      </c>
      <c r="B237" s="13" t="s">
        <v>34</v>
      </c>
      <c r="C237" s="13" t="s">
        <v>35</v>
      </c>
      <c r="D237" s="14" t="s">
        <v>19</v>
      </c>
      <c r="E237" s="15" t="n">
        <v>2.06</v>
      </c>
      <c r="F237" s="15"/>
      <c r="G237" s="12" t="n">
        <f aca="false">A237</f>
        <v>45674</v>
      </c>
      <c r="H237" s="13" t="str">
        <f aca="false">B237</f>
        <v>HNH-001</v>
      </c>
      <c r="I237" s="13" t="str">
        <f aca="false">C237</f>
        <v>Half &amp; Half</v>
      </c>
      <c r="J237" s="14" t="str">
        <f aca="false">D237</f>
        <v>each</v>
      </c>
      <c r="K237" s="15" t="n">
        <v>2.06</v>
      </c>
      <c r="L237" s="13" t="str">
        <f aca="false">B237</f>
        <v>HNH-001</v>
      </c>
      <c r="M237" s="13" t="str">
        <f aca="false">C237</f>
        <v>Half &amp; Half</v>
      </c>
      <c r="N237" s="14" t="str">
        <f aca="false">D237</f>
        <v>each</v>
      </c>
      <c r="O237" s="15" t="n">
        <v>0</v>
      </c>
      <c r="P237" s="16" t="n">
        <f aca="false">O237*R237</f>
        <v>0</v>
      </c>
      <c r="Q237" s="15" t="n">
        <f aca="false">E237+IF(ISBLANK(F237),0,F237)-K237</f>
        <v>0</v>
      </c>
      <c r="R237" s="16" t="n">
        <v>8.49</v>
      </c>
      <c r="S237" s="16" t="n">
        <f aca="false">Q237*R237</f>
        <v>0</v>
      </c>
      <c r="T237" s="13" t="s">
        <v>27</v>
      </c>
    </row>
    <row r="238" customFormat="false" ht="15" hidden="false" customHeight="true" outlineLevel="0" collapsed="false">
      <c r="A238" s="7" t="n">
        <v>45675</v>
      </c>
      <c r="B238" s="8" t="s">
        <v>34</v>
      </c>
      <c r="C238" s="8" t="s">
        <v>35</v>
      </c>
      <c r="D238" s="9" t="s">
        <v>19</v>
      </c>
      <c r="E238" s="10" t="n">
        <v>2.06</v>
      </c>
      <c r="F238" s="10"/>
      <c r="G238" s="7" t="n">
        <f aca="false">A238</f>
        <v>45675</v>
      </c>
      <c r="H238" s="8" t="str">
        <f aca="false">B238</f>
        <v>HNH-001</v>
      </c>
      <c r="I238" s="8" t="str">
        <f aca="false">C238</f>
        <v>Half &amp; Half</v>
      </c>
      <c r="J238" s="9" t="str">
        <f aca="false">D238</f>
        <v>each</v>
      </c>
      <c r="K238" s="10" t="n">
        <v>1.71</v>
      </c>
      <c r="L238" s="8" t="str">
        <f aca="false">B238</f>
        <v>HNH-001</v>
      </c>
      <c r="M238" s="8" t="str">
        <f aca="false">C238</f>
        <v>Half &amp; Half</v>
      </c>
      <c r="N238" s="9" t="str">
        <f aca="false">D238</f>
        <v>each</v>
      </c>
      <c r="O238" s="10" t="n">
        <v>0</v>
      </c>
      <c r="P238" s="11" t="n">
        <f aca="false">O238*R238</f>
        <v>0</v>
      </c>
      <c r="Q238" s="10" t="n">
        <f aca="false">E238+IF(ISBLANK(F238),0,F238)-K238</f>
        <v>0.35</v>
      </c>
      <c r="R238" s="11" t="n">
        <v>8.49</v>
      </c>
      <c r="S238" s="11" t="n">
        <f aca="false">Q238*R238</f>
        <v>2.9715</v>
      </c>
      <c r="T238" s="8" t="s">
        <v>27</v>
      </c>
    </row>
    <row r="239" customFormat="false" ht="15" hidden="false" customHeight="true" outlineLevel="0" collapsed="false">
      <c r="A239" s="12" t="n">
        <v>45676</v>
      </c>
      <c r="B239" s="13" t="s">
        <v>34</v>
      </c>
      <c r="C239" s="13" t="s">
        <v>35</v>
      </c>
      <c r="D239" s="14" t="s">
        <v>19</v>
      </c>
      <c r="E239" s="15" t="n">
        <v>1.71</v>
      </c>
      <c r="F239" s="15"/>
      <c r="G239" s="12" t="n">
        <f aca="false">A239</f>
        <v>45676</v>
      </c>
      <c r="H239" s="13" t="str">
        <f aca="false">B239</f>
        <v>HNH-001</v>
      </c>
      <c r="I239" s="13" t="str">
        <f aca="false">C239</f>
        <v>Half &amp; Half</v>
      </c>
      <c r="J239" s="14" t="str">
        <f aca="false">D239</f>
        <v>each</v>
      </c>
      <c r="K239" s="15" t="n">
        <v>1.06</v>
      </c>
      <c r="L239" s="13" t="str">
        <f aca="false">B239</f>
        <v>HNH-001</v>
      </c>
      <c r="M239" s="13" t="str">
        <f aca="false">C239</f>
        <v>Half &amp; Half</v>
      </c>
      <c r="N239" s="14" t="str">
        <f aca="false">D239</f>
        <v>each</v>
      </c>
      <c r="O239" s="15" t="n">
        <v>0</v>
      </c>
      <c r="P239" s="16" t="n">
        <f aca="false">O239*R239</f>
        <v>0</v>
      </c>
      <c r="Q239" s="15" t="n">
        <f aca="false">E239+IF(ISBLANK(F239),0,F239)-K239</f>
        <v>0.65</v>
      </c>
      <c r="R239" s="16" t="n">
        <v>8.49</v>
      </c>
      <c r="S239" s="16" t="n">
        <f aca="false">Q239*R239</f>
        <v>5.5185</v>
      </c>
      <c r="T239" s="13" t="s">
        <v>27</v>
      </c>
    </row>
    <row r="240" customFormat="false" ht="15" hidden="false" customHeight="true" outlineLevel="0" collapsed="false">
      <c r="A240" s="7" t="n">
        <v>45677</v>
      </c>
      <c r="B240" s="8" t="s">
        <v>34</v>
      </c>
      <c r="C240" s="8" t="s">
        <v>35</v>
      </c>
      <c r="D240" s="9" t="s">
        <v>19</v>
      </c>
      <c r="E240" s="10" t="n">
        <v>1.06</v>
      </c>
      <c r="F240" s="10" t="n">
        <v>3</v>
      </c>
      <c r="G240" s="7" t="n">
        <f aca="false">A240</f>
        <v>45677</v>
      </c>
      <c r="H240" s="8" t="str">
        <f aca="false">B240</f>
        <v>HNH-001</v>
      </c>
      <c r="I240" s="8" t="str">
        <f aca="false">C240</f>
        <v>Half &amp; Half</v>
      </c>
      <c r="J240" s="9" t="str">
        <f aca="false">D240</f>
        <v>each</v>
      </c>
      <c r="K240" s="10" t="n">
        <v>3.36</v>
      </c>
      <c r="L240" s="8" t="str">
        <f aca="false">B240</f>
        <v>HNH-001</v>
      </c>
      <c r="M240" s="8" t="str">
        <f aca="false">C240</f>
        <v>Half &amp; Half</v>
      </c>
      <c r="N240" s="9" t="str">
        <f aca="false">D240</f>
        <v>each</v>
      </c>
      <c r="O240" s="10" t="n">
        <v>0</v>
      </c>
      <c r="P240" s="11" t="n">
        <f aca="false">O240*R240</f>
        <v>0</v>
      </c>
      <c r="Q240" s="10" t="n">
        <f aca="false">E240+IF(ISBLANK(F240),0,F240)-K240</f>
        <v>0.700000000000001</v>
      </c>
      <c r="R240" s="11" t="n">
        <v>8.49</v>
      </c>
      <c r="S240" s="11" t="n">
        <f aca="false">Q240*R240</f>
        <v>5.94300000000001</v>
      </c>
      <c r="T240" s="8" t="s">
        <v>27</v>
      </c>
    </row>
    <row r="241" customFormat="false" ht="15" hidden="false" customHeight="true" outlineLevel="0" collapsed="false">
      <c r="A241" s="12" t="n">
        <v>45678</v>
      </c>
      <c r="B241" s="13" t="s">
        <v>34</v>
      </c>
      <c r="C241" s="13" t="s">
        <v>35</v>
      </c>
      <c r="D241" s="14" t="s">
        <v>19</v>
      </c>
      <c r="E241" s="15" t="n">
        <v>3.36</v>
      </c>
      <c r="F241" s="15"/>
      <c r="G241" s="12" t="n">
        <f aca="false">A241</f>
        <v>45678</v>
      </c>
      <c r="H241" s="13" t="str">
        <f aca="false">B241</f>
        <v>HNH-001</v>
      </c>
      <c r="I241" s="13" t="str">
        <f aca="false">C241</f>
        <v>Half &amp; Half</v>
      </c>
      <c r="J241" s="14" t="str">
        <f aca="false">D241</f>
        <v>each</v>
      </c>
      <c r="K241" s="15" t="n">
        <v>3.35</v>
      </c>
      <c r="L241" s="13" t="str">
        <f aca="false">B241</f>
        <v>HNH-001</v>
      </c>
      <c r="M241" s="13" t="str">
        <f aca="false">C241</f>
        <v>Half &amp; Half</v>
      </c>
      <c r="N241" s="14" t="str">
        <f aca="false">D241</f>
        <v>each</v>
      </c>
      <c r="O241" s="15" t="n">
        <v>0</v>
      </c>
      <c r="P241" s="16" t="n">
        <f aca="false">O241*R241</f>
        <v>0</v>
      </c>
      <c r="Q241" s="15" t="n">
        <f aca="false">E241+IF(ISBLANK(F241),0,F241)-K241</f>
        <v>0.00999999999999979</v>
      </c>
      <c r="R241" s="16" t="n">
        <v>8.49</v>
      </c>
      <c r="S241" s="16" t="n">
        <f aca="false">Q241*R241</f>
        <v>0.0848999999999982</v>
      </c>
      <c r="T241" s="13" t="s">
        <v>27</v>
      </c>
    </row>
    <row r="242" customFormat="false" ht="15" hidden="false" customHeight="true" outlineLevel="0" collapsed="false">
      <c r="A242" s="7" t="n">
        <v>45679</v>
      </c>
      <c r="B242" s="8" t="s">
        <v>34</v>
      </c>
      <c r="C242" s="8" t="s">
        <v>35</v>
      </c>
      <c r="D242" s="9" t="s">
        <v>19</v>
      </c>
      <c r="E242" s="10" t="n">
        <v>3.35</v>
      </c>
      <c r="F242" s="10"/>
      <c r="G242" s="7" t="n">
        <f aca="false">A242</f>
        <v>45679</v>
      </c>
      <c r="H242" s="8" t="str">
        <f aca="false">B242</f>
        <v>HNH-001</v>
      </c>
      <c r="I242" s="8" t="str">
        <f aca="false">C242</f>
        <v>Half &amp; Half</v>
      </c>
      <c r="J242" s="9" t="str">
        <f aca="false">D242</f>
        <v>each</v>
      </c>
      <c r="K242" s="10" t="n">
        <v>3.35</v>
      </c>
      <c r="L242" s="8" t="str">
        <f aca="false">B242</f>
        <v>HNH-001</v>
      </c>
      <c r="M242" s="8" t="str">
        <f aca="false">C242</f>
        <v>Half &amp; Half</v>
      </c>
      <c r="N242" s="9" t="str">
        <f aca="false">D242</f>
        <v>each</v>
      </c>
      <c r="O242" s="10" t="n">
        <v>0</v>
      </c>
      <c r="P242" s="11" t="n">
        <f aca="false">O242*R242</f>
        <v>0</v>
      </c>
      <c r="Q242" s="10" t="n">
        <f aca="false">E242+IF(ISBLANK(F242),0,F242)-K242</f>
        <v>0</v>
      </c>
      <c r="R242" s="11" t="n">
        <v>8.49</v>
      </c>
      <c r="S242" s="11" t="n">
        <f aca="false">Q242*R242</f>
        <v>0</v>
      </c>
      <c r="T242" s="8" t="s">
        <v>27</v>
      </c>
    </row>
    <row r="243" customFormat="false" ht="15" hidden="false" customHeight="true" outlineLevel="0" collapsed="false">
      <c r="A243" s="12" t="n">
        <v>45680</v>
      </c>
      <c r="B243" s="13" t="s">
        <v>34</v>
      </c>
      <c r="C243" s="13" t="s">
        <v>35</v>
      </c>
      <c r="D243" s="14" t="s">
        <v>19</v>
      </c>
      <c r="E243" s="15" t="n">
        <v>3.35</v>
      </c>
      <c r="F243" s="15"/>
      <c r="G243" s="12" t="n">
        <f aca="false">A243</f>
        <v>45680</v>
      </c>
      <c r="H243" s="13" t="str">
        <f aca="false">B243</f>
        <v>HNH-001</v>
      </c>
      <c r="I243" s="13" t="str">
        <f aca="false">C243</f>
        <v>Half &amp; Half</v>
      </c>
      <c r="J243" s="14" t="str">
        <f aca="false">D243</f>
        <v>each</v>
      </c>
      <c r="K243" s="15" t="n">
        <v>3.35</v>
      </c>
      <c r="L243" s="13" t="str">
        <f aca="false">B243</f>
        <v>HNH-001</v>
      </c>
      <c r="M243" s="13" t="str">
        <f aca="false">C243</f>
        <v>Half &amp; Half</v>
      </c>
      <c r="N243" s="14" t="str">
        <f aca="false">D243</f>
        <v>each</v>
      </c>
      <c r="O243" s="15" t="n">
        <v>0</v>
      </c>
      <c r="P243" s="16" t="n">
        <f aca="false">O243*R243</f>
        <v>0</v>
      </c>
      <c r="Q243" s="15" t="n">
        <f aca="false">E243+IF(ISBLANK(F243),0,F243)-K243</f>
        <v>0</v>
      </c>
      <c r="R243" s="16" t="n">
        <v>8.49</v>
      </c>
      <c r="S243" s="16" t="n">
        <f aca="false">Q243*R243</f>
        <v>0</v>
      </c>
      <c r="T243" s="13" t="s">
        <v>27</v>
      </c>
    </row>
    <row r="244" customFormat="false" ht="15" hidden="false" customHeight="true" outlineLevel="0" collapsed="false">
      <c r="A244" s="7" t="n">
        <v>45681</v>
      </c>
      <c r="B244" s="8" t="s">
        <v>34</v>
      </c>
      <c r="C244" s="8" t="s">
        <v>35</v>
      </c>
      <c r="D244" s="9" t="s">
        <v>19</v>
      </c>
      <c r="E244" s="10" t="n">
        <v>3.35</v>
      </c>
      <c r="F244" s="10"/>
      <c r="G244" s="7" t="n">
        <f aca="false">A244</f>
        <v>45681</v>
      </c>
      <c r="H244" s="8" t="str">
        <f aca="false">B244</f>
        <v>HNH-001</v>
      </c>
      <c r="I244" s="8" t="str">
        <f aca="false">C244</f>
        <v>Half &amp; Half</v>
      </c>
      <c r="J244" s="9" t="str">
        <f aca="false">D244</f>
        <v>each</v>
      </c>
      <c r="K244" s="10" t="n">
        <v>3.35</v>
      </c>
      <c r="L244" s="8" t="str">
        <f aca="false">B244</f>
        <v>HNH-001</v>
      </c>
      <c r="M244" s="8" t="str">
        <f aca="false">C244</f>
        <v>Half &amp; Half</v>
      </c>
      <c r="N244" s="9" t="str">
        <f aca="false">D244</f>
        <v>each</v>
      </c>
      <c r="O244" s="10" t="n">
        <v>0</v>
      </c>
      <c r="P244" s="11" t="n">
        <f aca="false">O244*R244</f>
        <v>0</v>
      </c>
      <c r="Q244" s="10" t="n">
        <f aca="false">E244+IF(ISBLANK(F244),0,F244)-K244</f>
        <v>0</v>
      </c>
      <c r="R244" s="11" t="n">
        <v>8.49</v>
      </c>
      <c r="S244" s="11" t="n">
        <f aca="false">Q244*R244</f>
        <v>0</v>
      </c>
      <c r="T244" s="8" t="s">
        <v>27</v>
      </c>
    </row>
    <row r="245" customFormat="false" ht="15" hidden="false" customHeight="true" outlineLevel="0" collapsed="false">
      <c r="A245" s="12" t="n">
        <v>45682</v>
      </c>
      <c r="B245" s="13" t="s">
        <v>34</v>
      </c>
      <c r="C245" s="13" t="s">
        <v>35</v>
      </c>
      <c r="D245" s="14" t="s">
        <v>19</v>
      </c>
      <c r="E245" s="15" t="n">
        <v>3.35</v>
      </c>
      <c r="F245" s="15"/>
      <c r="G245" s="12" t="n">
        <f aca="false">A245</f>
        <v>45682</v>
      </c>
      <c r="H245" s="13" t="str">
        <f aca="false">B245</f>
        <v>HNH-001</v>
      </c>
      <c r="I245" s="13" t="str">
        <f aca="false">C245</f>
        <v>Half &amp; Half</v>
      </c>
      <c r="J245" s="14" t="str">
        <f aca="false">D245</f>
        <v>each</v>
      </c>
      <c r="K245" s="15" t="n">
        <v>2.61</v>
      </c>
      <c r="L245" s="13" t="str">
        <f aca="false">B245</f>
        <v>HNH-001</v>
      </c>
      <c r="M245" s="13" t="str">
        <f aca="false">C245</f>
        <v>Half &amp; Half</v>
      </c>
      <c r="N245" s="14" t="str">
        <f aca="false">D245</f>
        <v>each</v>
      </c>
      <c r="O245" s="15" t="n">
        <v>0</v>
      </c>
      <c r="P245" s="16" t="n">
        <f aca="false">O245*R245</f>
        <v>0</v>
      </c>
      <c r="Q245" s="15" t="n">
        <f aca="false">E245+IF(ISBLANK(F245),0,F245)-K245</f>
        <v>0.74</v>
      </c>
      <c r="R245" s="16" t="n">
        <v>8.49</v>
      </c>
      <c r="S245" s="16" t="n">
        <f aca="false">Q245*R245</f>
        <v>6.2826</v>
      </c>
      <c r="T245" s="13" t="s">
        <v>27</v>
      </c>
    </row>
    <row r="246" customFormat="false" ht="15" hidden="false" customHeight="true" outlineLevel="0" collapsed="false">
      <c r="A246" s="7" t="n">
        <v>45683</v>
      </c>
      <c r="B246" s="8" t="s">
        <v>34</v>
      </c>
      <c r="C246" s="8" t="s">
        <v>35</v>
      </c>
      <c r="D246" s="9" t="s">
        <v>19</v>
      </c>
      <c r="E246" s="10" t="n">
        <v>2.61</v>
      </c>
      <c r="F246" s="10"/>
      <c r="G246" s="7" t="n">
        <f aca="false">A246</f>
        <v>45683</v>
      </c>
      <c r="H246" s="8" t="str">
        <f aca="false">B246</f>
        <v>HNH-001</v>
      </c>
      <c r="I246" s="8" t="str">
        <f aca="false">C246</f>
        <v>Half &amp; Half</v>
      </c>
      <c r="J246" s="9" t="str">
        <f aca="false">D246</f>
        <v>each</v>
      </c>
      <c r="K246" s="10" t="n">
        <v>2.61</v>
      </c>
      <c r="L246" s="8" t="str">
        <f aca="false">B246</f>
        <v>HNH-001</v>
      </c>
      <c r="M246" s="8" t="str">
        <f aca="false">C246</f>
        <v>Half &amp; Half</v>
      </c>
      <c r="N246" s="9" t="str">
        <f aca="false">D246</f>
        <v>each</v>
      </c>
      <c r="O246" s="10" t="n">
        <v>0</v>
      </c>
      <c r="P246" s="11" t="n">
        <f aca="false">O246*R246</f>
        <v>0</v>
      </c>
      <c r="Q246" s="10" t="n">
        <f aca="false">E246+IF(ISBLANK(F246),0,F246)-K246</f>
        <v>0</v>
      </c>
      <c r="R246" s="11" t="n">
        <v>8.49</v>
      </c>
      <c r="S246" s="11" t="n">
        <f aca="false">Q246*R246</f>
        <v>0</v>
      </c>
      <c r="T246" s="8" t="s">
        <v>27</v>
      </c>
    </row>
    <row r="247" customFormat="false" ht="15" hidden="false" customHeight="true" outlineLevel="0" collapsed="false">
      <c r="A247" s="12" t="n">
        <v>45684</v>
      </c>
      <c r="B247" s="13" t="s">
        <v>34</v>
      </c>
      <c r="C247" s="13" t="s">
        <v>35</v>
      </c>
      <c r="D247" s="14" t="s">
        <v>19</v>
      </c>
      <c r="E247" s="15" t="n">
        <v>2.61</v>
      </c>
      <c r="F247" s="15"/>
      <c r="G247" s="12" t="n">
        <f aca="false">A247</f>
        <v>45684</v>
      </c>
      <c r="H247" s="13" t="str">
        <f aca="false">B247</f>
        <v>HNH-001</v>
      </c>
      <c r="I247" s="13" t="str">
        <f aca="false">C247</f>
        <v>Half &amp; Half</v>
      </c>
      <c r="J247" s="14" t="str">
        <f aca="false">D247</f>
        <v>each</v>
      </c>
      <c r="K247" s="15" t="n">
        <v>2.51</v>
      </c>
      <c r="L247" s="13" t="str">
        <f aca="false">B247</f>
        <v>HNH-001</v>
      </c>
      <c r="M247" s="13" t="str">
        <f aca="false">C247</f>
        <v>Half &amp; Half</v>
      </c>
      <c r="N247" s="14" t="str">
        <f aca="false">D247</f>
        <v>each</v>
      </c>
      <c r="O247" s="15" t="n">
        <v>0</v>
      </c>
      <c r="P247" s="16" t="n">
        <f aca="false">O247*R247</f>
        <v>0</v>
      </c>
      <c r="Q247" s="15" t="n">
        <f aca="false">E247+IF(ISBLANK(F247),0,F247)-K247</f>
        <v>0.1</v>
      </c>
      <c r="R247" s="16" t="n">
        <v>8.49</v>
      </c>
      <c r="S247" s="16" t="n">
        <f aca="false">Q247*R247</f>
        <v>0.849000000000001</v>
      </c>
      <c r="T247" s="13" t="s">
        <v>27</v>
      </c>
    </row>
    <row r="248" customFormat="false" ht="15" hidden="false" customHeight="true" outlineLevel="0" collapsed="false">
      <c r="A248" s="7" t="n">
        <v>45685</v>
      </c>
      <c r="B248" s="8" t="s">
        <v>34</v>
      </c>
      <c r="C248" s="8" t="s">
        <v>35</v>
      </c>
      <c r="D248" s="9" t="s">
        <v>19</v>
      </c>
      <c r="E248" s="10" t="n">
        <v>2.51</v>
      </c>
      <c r="F248" s="10"/>
      <c r="G248" s="7" t="n">
        <f aca="false">A248</f>
        <v>45685</v>
      </c>
      <c r="H248" s="8" t="str">
        <f aca="false">B248</f>
        <v>HNH-001</v>
      </c>
      <c r="I248" s="8" t="str">
        <f aca="false">C248</f>
        <v>Half &amp; Half</v>
      </c>
      <c r="J248" s="9" t="str">
        <f aca="false">D248</f>
        <v>each</v>
      </c>
      <c r="K248" s="10" t="n">
        <v>1.9</v>
      </c>
      <c r="L248" s="8" t="str">
        <f aca="false">B248</f>
        <v>HNH-001</v>
      </c>
      <c r="M248" s="8" t="str">
        <f aca="false">C248</f>
        <v>Half &amp; Half</v>
      </c>
      <c r="N248" s="9" t="str">
        <f aca="false">D248</f>
        <v>each</v>
      </c>
      <c r="O248" s="10" t="n">
        <v>0</v>
      </c>
      <c r="P248" s="11" t="n">
        <f aca="false">O248*R248</f>
        <v>0</v>
      </c>
      <c r="Q248" s="10" t="n">
        <f aca="false">E248+IF(ISBLANK(F248),0,F248)-K248</f>
        <v>0.61</v>
      </c>
      <c r="R248" s="11" t="n">
        <v>8.49</v>
      </c>
      <c r="S248" s="11" t="n">
        <f aca="false">Q248*R248</f>
        <v>5.1789</v>
      </c>
      <c r="T248" s="8" t="s">
        <v>27</v>
      </c>
    </row>
    <row r="249" customFormat="false" ht="15" hidden="false" customHeight="true" outlineLevel="0" collapsed="false">
      <c r="A249" s="12" t="n">
        <v>45686</v>
      </c>
      <c r="B249" s="13" t="s">
        <v>34</v>
      </c>
      <c r="C249" s="13" t="s">
        <v>35</v>
      </c>
      <c r="D249" s="14" t="s">
        <v>19</v>
      </c>
      <c r="E249" s="15" t="n">
        <v>1.9</v>
      </c>
      <c r="F249" s="15" t="n">
        <v>3</v>
      </c>
      <c r="G249" s="12" t="n">
        <f aca="false">A249</f>
        <v>45686</v>
      </c>
      <c r="H249" s="13" t="str">
        <f aca="false">B249</f>
        <v>HNH-001</v>
      </c>
      <c r="I249" s="13" t="str">
        <f aca="false">C249</f>
        <v>Half &amp; Half</v>
      </c>
      <c r="J249" s="14" t="str">
        <f aca="false">D249</f>
        <v>each</v>
      </c>
      <c r="K249" s="15" t="n">
        <v>3.59</v>
      </c>
      <c r="L249" s="13" t="str">
        <f aca="false">B249</f>
        <v>HNH-001</v>
      </c>
      <c r="M249" s="13" t="str">
        <f aca="false">C249</f>
        <v>Half &amp; Half</v>
      </c>
      <c r="N249" s="14" t="str">
        <f aca="false">D249</f>
        <v>each</v>
      </c>
      <c r="O249" s="15" t="n">
        <v>0</v>
      </c>
      <c r="P249" s="16" t="n">
        <f aca="false">O249*R249</f>
        <v>0</v>
      </c>
      <c r="Q249" s="15" t="n">
        <f aca="false">E249+IF(ISBLANK(F249),0,F249)-K249</f>
        <v>1.31</v>
      </c>
      <c r="R249" s="16" t="n">
        <v>8.49</v>
      </c>
      <c r="S249" s="16" t="n">
        <f aca="false">Q249*R249</f>
        <v>11.1219</v>
      </c>
      <c r="T249" s="13" t="s">
        <v>27</v>
      </c>
    </row>
    <row r="250" customFormat="false" ht="15" hidden="false" customHeight="true" outlineLevel="0" collapsed="false">
      <c r="A250" s="7" t="n">
        <v>45687</v>
      </c>
      <c r="B250" s="8" t="s">
        <v>34</v>
      </c>
      <c r="C250" s="8" t="s">
        <v>35</v>
      </c>
      <c r="D250" s="9" t="s">
        <v>19</v>
      </c>
      <c r="E250" s="10" t="n">
        <v>3.59</v>
      </c>
      <c r="F250" s="10"/>
      <c r="G250" s="7" t="n">
        <f aca="false">A250</f>
        <v>45687</v>
      </c>
      <c r="H250" s="8" t="str">
        <f aca="false">B250</f>
        <v>HNH-001</v>
      </c>
      <c r="I250" s="8" t="str">
        <f aca="false">C250</f>
        <v>Half &amp; Half</v>
      </c>
      <c r="J250" s="9" t="str">
        <f aca="false">D250</f>
        <v>each</v>
      </c>
      <c r="K250" s="10" t="n">
        <v>3.22</v>
      </c>
      <c r="L250" s="8" t="str">
        <f aca="false">B250</f>
        <v>HNH-001</v>
      </c>
      <c r="M250" s="8" t="str">
        <f aca="false">C250</f>
        <v>Half &amp; Half</v>
      </c>
      <c r="N250" s="9" t="str">
        <f aca="false">D250</f>
        <v>each</v>
      </c>
      <c r="O250" s="10" t="n">
        <v>0</v>
      </c>
      <c r="P250" s="11" t="n">
        <f aca="false">O250*R250</f>
        <v>0</v>
      </c>
      <c r="Q250" s="10" t="n">
        <f aca="false">E250+IF(ISBLANK(F250),0,F250)-K250</f>
        <v>0.37</v>
      </c>
      <c r="R250" s="11" t="n">
        <v>8.49</v>
      </c>
      <c r="S250" s="11" t="n">
        <f aca="false">Q250*R250</f>
        <v>3.1413</v>
      </c>
      <c r="T250" s="8" t="s">
        <v>27</v>
      </c>
    </row>
    <row r="251" customFormat="false" ht="15" hidden="false" customHeight="true" outlineLevel="0" collapsed="false">
      <c r="A251" s="12" t="n">
        <v>45688</v>
      </c>
      <c r="B251" s="13" t="s">
        <v>34</v>
      </c>
      <c r="C251" s="13" t="s">
        <v>35</v>
      </c>
      <c r="D251" s="14" t="s">
        <v>19</v>
      </c>
      <c r="E251" s="15" t="n">
        <v>3.22</v>
      </c>
      <c r="F251" s="15"/>
      <c r="G251" s="12" t="n">
        <f aca="false">A251</f>
        <v>45688</v>
      </c>
      <c r="H251" s="13" t="str">
        <f aca="false">B251</f>
        <v>HNH-001</v>
      </c>
      <c r="I251" s="13" t="str">
        <f aca="false">C251</f>
        <v>Half &amp; Half</v>
      </c>
      <c r="J251" s="14" t="str">
        <f aca="false">D251</f>
        <v>each</v>
      </c>
      <c r="K251" s="15" t="n">
        <v>2.25</v>
      </c>
      <c r="L251" s="13" t="str">
        <f aca="false">B251</f>
        <v>HNH-001</v>
      </c>
      <c r="M251" s="13" t="str">
        <f aca="false">C251</f>
        <v>Half &amp; Half</v>
      </c>
      <c r="N251" s="14" t="str">
        <f aca="false">D251</f>
        <v>each</v>
      </c>
      <c r="O251" s="15" t="n">
        <v>0</v>
      </c>
      <c r="P251" s="16" t="n">
        <f aca="false">O251*R251</f>
        <v>0</v>
      </c>
      <c r="Q251" s="15" t="n">
        <f aca="false">E251+IF(ISBLANK(F251),0,F251)-K251</f>
        <v>0.97</v>
      </c>
      <c r="R251" s="16" t="n">
        <v>8.49</v>
      </c>
      <c r="S251" s="16" t="n">
        <f aca="false">Q251*R251</f>
        <v>8.2353</v>
      </c>
      <c r="T251" s="13" t="s">
        <v>27</v>
      </c>
    </row>
    <row r="252" customFormat="false" ht="15" hidden="false" customHeight="true" outlineLevel="0" collapsed="false">
      <c r="A252" s="7" t="n">
        <v>45658</v>
      </c>
      <c r="B252" s="8" t="s">
        <v>36</v>
      </c>
      <c r="C252" s="8" t="s">
        <v>37</v>
      </c>
      <c r="D252" s="9" t="s">
        <v>19</v>
      </c>
      <c r="E252" s="10" t="n">
        <v>2</v>
      </c>
      <c r="F252" s="10"/>
      <c r="G252" s="7" t="n">
        <f aca="false">A252</f>
        <v>45658</v>
      </c>
      <c r="H252" s="8" t="str">
        <f aca="false">B252</f>
        <v>WPC-001</v>
      </c>
      <c r="I252" s="8" t="str">
        <f aca="false">C252</f>
        <v>Whipped Cream</v>
      </c>
      <c r="J252" s="9" t="str">
        <f aca="false">D252</f>
        <v>each</v>
      </c>
      <c r="K252" s="10" t="n">
        <v>1.98</v>
      </c>
      <c r="L252" s="8" t="str">
        <f aca="false">B252</f>
        <v>WPC-001</v>
      </c>
      <c r="M252" s="8" t="str">
        <f aca="false">C252</f>
        <v>Whipped Cream</v>
      </c>
      <c r="N252" s="9" t="str">
        <f aca="false">D252</f>
        <v>each</v>
      </c>
      <c r="O252" s="10" t="n">
        <v>0</v>
      </c>
      <c r="P252" s="11" t="n">
        <f aca="false">O252*R252</f>
        <v>0</v>
      </c>
      <c r="Q252" s="10" t="n">
        <f aca="false">E252+IF(ISBLANK(F252),0,F252)-K252</f>
        <v>0.02</v>
      </c>
      <c r="R252" s="11" t="n">
        <v>3.49</v>
      </c>
      <c r="S252" s="11" t="n">
        <f aca="false">Q252*R252</f>
        <v>0.0698000000000001</v>
      </c>
      <c r="T252" s="8" t="s">
        <v>27</v>
      </c>
    </row>
    <row r="253" customFormat="false" ht="15" hidden="false" customHeight="true" outlineLevel="0" collapsed="false">
      <c r="A253" s="12" t="n">
        <v>45659</v>
      </c>
      <c r="B253" s="13" t="s">
        <v>36</v>
      </c>
      <c r="C253" s="13" t="s">
        <v>37</v>
      </c>
      <c r="D253" s="14" t="s">
        <v>19</v>
      </c>
      <c r="E253" s="15" t="n">
        <v>1.98</v>
      </c>
      <c r="F253" s="15"/>
      <c r="G253" s="12" t="n">
        <f aca="false">A253</f>
        <v>45659</v>
      </c>
      <c r="H253" s="13" t="str">
        <f aca="false">B253</f>
        <v>WPC-001</v>
      </c>
      <c r="I253" s="13" t="str">
        <f aca="false">C253</f>
        <v>Whipped Cream</v>
      </c>
      <c r="J253" s="14" t="str">
        <f aca="false">D253</f>
        <v>each</v>
      </c>
      <c r="K253" s="15" t="n">
        <v>1.98</v>
      </c>
      <c r="L253" s="13" t="str">
        <f aca="false">B253</f>
        <v>WPC-001</v>
      </c>
      <c r="M253" s="13" t="str">
        <f aca="false">C253</f>
        <v>Whipped Cream</v>
      </c>
      <c r="N253" s="14" t="str">
        <f aca="false">D253</f>
        <v>each</v>
      </c>
      <c r="O253" s="15" t="n">
        <v>0</v>
      </c>
      <c r="P253" s="16" t="n">
        <f aca="false">O253*R253</f>
        <v>0</v>
      </c>
      <c r="Q253" s="15" t="n">
        <f aca="false">E253+IF(ISBLANK(F253),0,F253)-K253</f>
        <v>0</v>
      </c>
      <c r="R253" s="16" t="n">
        <v>3.49</v>
      </c>
      <c r="S253" s="16" t="n">
        <f aca="false">Q253*R253</f>
        <v>0</v>
      </c>
      <c r="T253" s="13" t="s">
        <v>27</v>
      </c>
    </row>
    <row r="254" customFormat="false" ht="15" hidden="false" customHeight="true" outlineLevel="0" collapsed="false">
      <c r="A254" s="7" t="n">
        <v>45660</v>
      </c>
      <c r="B254" s="8" t="s">
        <v>36</v>
      </c>
      <c r="C254" s="8" t="s">
        <v>37</v>
      </c>
      <c r="D254" s="9" t="s">
        <v>19</v>
      </c>
      <c r="E254" s="10" t="n">
        <v>1.98</v>
      </c>
      <c r="F254" s="10"/>
      <c r="G254" s="7" t="n">
        <f aca="false">A254</f>
        <v>45660</v>
      </c>
      <c r="H254" s="8" t="str">
        <f aca="false">B254</f>
        <v>WPC-001</v>
      </c>
      <c r="I254" s="8" t="str">
        <f aca="false">C254</f>
        <v>Whipped Cream</v>
      </c>
      <c r="J254" s="9" t="str">
        <f aca="false">D254</f>
        <v>each</v>
      </c>
      <c r="K254" s="10" t="n">
        <v>1.98</v>
      </c>
      <c r="L254" s="8" t="str">
        <f aca="false">B254</f>
        <v>WPC-001</v>
      </c>
      <c r="M254" s="8" t="str">
        <f aca="false">C254</f>
        <v>Whipped Cream</v>
      </c>
      <c r="N254" s="9" t="str">
        <f aca="false">D254</f>
        <v>each</v>
      </c>
      <c r="O254" s="10" t="n">
        <v>0</v>
      </c>
      <c r="P254" s="11" t="n">
        <f aca="false">O254*R254</f>
        <v>0</v>
      </c>
      <c r="Q254" s="10" t="n">
        <f aca="false">E254+IF(ISBLANK(F254),0,F254)-K254</f>
        <v>0</v>
      </c>
      <c r="R254" s="11" t="n">
        <v>3.49</v>
      </c>
      <c r="S254" s="11" t="n">
        <f aca="false">Q254*R254</f>
        <v>0</v>
      </c>
      <c r="T254" s="8" t="s">
        <v>27</v>
      </c>
    </row>
    <row r="255" customFormat="false" ht="15" hidden="false" customHeight="true" outlineLevel="0" collapsed="false">
      <c r="A255" s="12" t="n">
        <v>45661</v>
      </c>
      <c r="B255" s="13" t="s">
        <v>36</v>
      </c>
      <c r="C255" s="13" t="s">
        <v>37</v>
      </c>
      <c r="D255" s="14" t="s">
        <v>19</v>
      </c>
      <c r="E255" s="15" t="n">
        <v>1.98</v>
      </c>
      <c r="F255" s="15"/>
      <c r="G255" s="12" t="n">
        <f aca="false">A255</f>
        <v>45661</v>
      </c>
      <c r="H255" s="13" t="str">
        <f aca="false">B255</f>
        <v>WPC-001</v>
      </c>
      <c r="I255" s="13" t="str">
        <f aca="false">C255</f>
        <v>Whipped Cream</v>
      </c>
      <c r="J255" s="14" t="str">
        <f aca="false">D255</f>
        <v>each</v>
      </c>
      <c r="K255" s="15" t="n">
        <v>1.38</v>
      </c>
      <c r="L255" s="13" t="str">
        <f aca="false">B255</f>
        <v>WPC-001</v>
      </c>
      <c r="M255" s="13" t="str">
        <f aca="false">C255</f>
        <v>Whipped Cream</v>
      </c>
      <c r="N255" s="14" t="str">
        <f aca="false">D255</f>
        <v>each</v>
      </c>
      <c r="O255" s="15" t="n">
        <v>0</v>
      </c>
      <c r="P255" s="16" t="n">
        <f aca="false">O255*R255</f>
        <v>0</v>
      </c>
      <c r="Q255" s="15" t="n">
        <f aca="false">E255+IF(ISBLANK(F255),0,F255)-K255</f>
        <v>0.6</v>
      </c>
      <c r="R255" s="16" t="n">
        <v>3.49</v>
      </c>
      <c r="S255" s="16" t="n">
        <f aca="false">Q255*R255</f>
        <v>2.094</v>
      </c>
      <c r="T255" s="13" t="s">
        <v>27</v>
      </c>
    </row>
    <row r="256" customFormat="false" ht="15" hidden="false" customHeight="true" outlineLevel="0" collapsed="false">
      <c r="A256" s="7" t="n">
        <v>45662</v>
      </c>
      <c r="B256" s="8" t="s">
        <v>36</v>
      </c>
      <c r="C256" s="8" t="s">
        <v>37</v>
      </c>
      <c r="D256" s="9" t="s">
        <v>19</v>
      </c>
      <c r="E256" s="10" t="n">
        <v>1.38</v>
      </c>
      <c r="F256" s="10"/>
      <c r="G256" s="7" t="n">
        <f aca="false">A256</f>
        <v>45662</v>
      </c>
      <c r="H256" s="8" t="str">
        <f aca="false">B256</f>
        <v>WPC-001</v>
      </c>
      <c r="I256" s="8" t="str">
        <f aca="false">C256</f>
        <v>Whipped Cream</v>
      </c>
      <c r="J256" s="9" t="str">
        <f aca="false">D256</f>
        <v>each</v>
      </c>
      <c r="K256" s="10" t="n">
        <v>0.94</v>
      </c>
      <c r="L256" s="8" t="str">
        <f aca="false">B256</f>
        <v>WPC-001</v>
      </c>
      <c r="M256" s="8" t="str">
        <f aca="false">C256</f>
        <v>Whipped Cream</v>
      </c>
      <c r="N256" s="9" t="str">
        <f aca="false">D256</f>
        <v>each</v>
      </c>
      <c r="O256" s="10" t="n">
        <v>0</v>
      </c>
      <c r="P256" s="11" t="n">
        <f aca="false">O256*R256</f>
        <v>0</v>
      </c>
      <c r="Q256" s="10" t="n">
        <f aca="false">E256+IF(ISBLANK(F256),0,F256)-K256</f>
        <v>0.44</v>
      </c>
      <c r="R256" s="11" t="n">
        <v>3.49</v>
      </c>
      <c r="S256" s="11" t="n">
        <f aca="false">Q256*R256</f>
        <v>1.5356</v>
      </c>
      <c r="T256" s="8" t="s">
        <v>27</v>
      </c>
    </row>
    <row r="257" customFormat="false" ht="15" hidden="false" customHeight="true" outlineLevel="0" collapsed="false">
      <c r="A257" s="12" t="n">
        <v>45663</v>
      </c>
      <c r="B257" s="13" t="s">
        <v>36</v>
      </c>
      <c r="C257" s="13" t="s">
        <v>37</v>
      </c>
      <c r="D257" s="14" t="s">
        <v>19</v>
      </c>
      <c r="E257" s="15" t="n">
        <v>0.94</v>
      </c>
      <c r="F257" s="15"/>
      <c r="G257" s="12" t="n">
        <f aca="false">A257</f>
        <v>45663</v>
      </c>
      <c r="H257" s="13" t="str">
        <f aca="false">B257</f>
        <v>WPC-001</v>
      </c>
      <c r="I257" s="13" t="str">
        <f aca="false">C257</f>
        <v>Whipped Cream</v>
      </c>
      <c r="J257" s="14" t="str">
        <f aca="false">D257</f>
        <v>each</v>
      </c>
      <c r="K257" s="15" t="n">
        <v>0.65</v>
      </c>
      <c r="L257" s="13" t="str">
        <f aca="false">B257</f>
        <v>WPC-001</v>
      </c>
      <c r="M257" s="13" t="str">
        <f aca="false">C257</f>
        <v>Whipped Cream</v>
      </c>
      <c r="N257" s="14" t="str">
        <f aca="false">D257</f>
        <v>each</v>
      </c>
      <c r="O257" s="15" t="n">
        <v>0</v>
      </c>
      <c r="P257" s="16" t="n">
        <f aca="false">O257*R257</f>
        <v>0</v>
      </c>
      <c r="Q257" s="15" t="n">
        <f aca="false">E257+IF(ISBLANK(F257),0,F257)-K257</f>
        <v>0.29</v>
      </c>
      <c r="R257" s="16" t="n">
        <v>3.49</v>
      </c>
      <c r="S257" s="16" t="n">
        <f aca="false">Q257*R257</f>
        <v>1.0121</v>
      </c>
      <c r="T257" s="13" t="s">
        <v>27</v>
      </c>
    </row>
    <row r="258" customFormat="false" ht="15" hidden="false" customHeight="true" outlineLevel="0" collapsed="false">
      <c r="A258" s="7" t="n">
        <v>45664</v>
      </c>
      <c r="B258" s="8" t="s">
        <v>36</v>
      </c>
      <c r="C258" s="8" t="s">
        <v>37</v>
      </c>
      <c r="D258" s="9" t="s">
        <v>19</v>
      </c>
      <c r="E258" s="10" t="n">
        <v>0.65</v>
      </c>
      <c r="F258" s="10" t="n">
        <v>3</v>
      </c>
      <c r="G258" s="7" t="n">
        <f aca="false">A258</f>
        <v>45664</v>
      </c>
      <c r="H258" s="8" t="str">
        <f aca="false">B258</f>
        <v>WPC-001</v>
      </c>
      <c r="I258" s="8" t="str">
        <f aca="false">C258</f>
        <v>Whipped Cream</v>
      </c>
      <c r="J258" s="9" t="str">
        <f aca="false">D258</f>
        <v>each</v>
      </c>
      <c r="K258" s="10" t="n">
        <v>2.51</v>
      </c>
      <c r="L258" s="8" t="str">
        <f aca="false">B258</f>
        <v>WPC-001</v>
      </c>
      <c r="M258" s="8" t="str">
        <f aca="false">C258</f>
        <v>Whipped Cream</v>
      </c>
      <c r="N258" s="9" t="str">
        <f aca="false">D258</f>
        <v>each</v>
      </c>
      <c r="O258" s="10" t="n">
        <v>0</v>
      </c>
      <c r="P258" s="11" t="n">
        <f aca="false">O258*R258</f>
        <v>0</v>
      </c>
      <c r="Q258" s="10" t="n">
        <f aca="false">E258+IF(ISBLANK(F258),0,F258)-K258</f>
        <v>1.14</v>
      </c>
      <c r="R258" s="11" t="n">
        <v>3.49</v>
      </c>
      <c r="S258" s="11" t="n">
        <f aca="false">Q258*R258</f>
        <v>3.9786</v>
      </c>
      <c r="T258" s="8" t="s">
        <v>27</v>
      </c>
    </row>
    <row r="259" customFormat="false" ht="15" hidden="false" customHeight="true" outlineLevel="0" collapsed="false">
      <c r="A259" s="12" t="n">
        <v>45665</v>
      </c>
      <c r="B259" s="13" t="s">
        <v>36</v>
      </c>
      <c r="C259" s="13" t="s">
        <v>37</v>
      </c>
      <c r="D259" s="14" t="s">
        <v>19</v>
      </c>
      <c r="E259" s="15" t="n">
        <v>2.51</v>
      </c>
      <c r="F259" s="15"/>
      <c r="G259" s="12" t="n">
        <f aca="false">A259</f>
        <v>45665</v>
      </c>
      <c r="H259" s="13" t="str">
        <f aca="false">B259</f>
        <v>WPC-001</v>
      </c>
      <c r="I259" s="13" t="str">
        <f aca="false">C259</f>
        <v>Whipped Cream</v>
      </c>
      <c r="J259" s="14" t="str">
        <f aca="false">D259</f>
        <v>each</v>
      </c>
      <c r="K259" s="15" t="n">
        <v>2.38</v>
      </c>
      <c r="L259" s="13" t="str">
        <f aca="false">B259</f>
        <v>WPC-001</v>
      </c>
      <c r="M259" s="13" t="str">
        <f aca="false">C259</f>
        <v>Whipped Cream</v>
      </c>
      <c r="N259" s="14" t="str">
        <f aca="false">D259</f>
        <v>each</v>
      </c>
      <c r="O259" s="15" t="n">
        <v>0</v>
      </c>
      <c r="P259" s="16" t="n">
        <f aca="false">O259*R259</f>
        <v>0</v>
      </c>
      <c r="Q259" s="15" t="n">
        <f aca="false">E259+IF(ISBLANK(F259),0,F259)-K259</f>
        <v>0.13</v>
      </c>
      <c r="R259" s="16" t="n">
        <v>3.49</v>
      </c>
      <c r="S259" s="16" t="n">
        <f aca="false">Q259*R259</f>
        <v>0.4537</v>
      </c>
      <c r="T259" s="13" t="s">
        <v>27</v>
      </c>
    </row>
    <row r="260" customFormat="false" ht="15" hidden="false" customHeight="true" outlineLevel="0" collapsed="false">
      <c r="A260" s="7" t="n">
        <v>45666</v>
      </c>
      <c r="B260" s="8" t="s">
        <v>36</v>
      </c>
      <c r="C260" s="8" t="s">
        <v>37</v>
      </c>
      <c r="D260" s="9" t="s">
        <v>19</v>
      </c>
      <c r="E260" s="10" t="n">
        <v>2.38</v>
      </c>
      <c r="F260" s="10"/>
      <c r="G260" s="7" t="n">
        <f aca="false">A260</f>
        <v>45666</v>
      </c>
      <c r="H260" s="8" t="str">
        <f aca="false">B260</f>
        <v>WPC-001</v>
      </c>
      <c r="I260" s="8" t="str">
        <f aca="false">C260</f>
        <v>Whipped Cream</v>
      </c>
      <c r="J260" s="9" t="str">
        <f aca="false">D260</f>
        <v>each</v>
      </c>
      <c r="K260" s="10" t="n">
        <v>2.05</v>
      </c>
      <c r="L260" s="8" t="str">
        <f aca="false">B260</f>
        <v>WPC-001</v>
      </c>
      <c r="M260" s="8" t="str">
        <f aca="false">C260</f>
        <v>Whipped Cream</v>
      </c>
      <c r="N260" s="9" t="str">
        <f aca="false">D260</f>
        <v>each</v>
      </c>
      <c r="O260" s="10" t="n">
        <v>0</v>
      </c>
      <c r="P260" s="11" t="n">
        <f aca="false">O260*R260</f>
        <v>0</v>
      </c>
      <c r="Q260" s="10" t="n">
        <f aca="false">E260+IF(ISBLANK(F260),0,F260)-K260</f>
        <v>0.33</v>
      </c>
      <c r="R260" s="11" t="n">
        <v>3.49</v>
      </c>
      <c r="S260" s="11" t="n">
        <f aca="false">Q260*R260</f>
        <v>1.1517</v>
      </c>
      <c r="T260" s="8" t="s">
        <v>27</v>
      </c>
    </row>
    <row r="261" customFormat="false" ht="15" hidden="false" customHeight="true" outlineLevel="0" collapsed="false">
      <c r="A261" s="12" t="n">
        <v>45667</v>
      </c>
      <c r="B261" s="13" t="s">
        <v>36</v>
      </c>
      <c r="C261" s="13" t="s">
        <v>37</v>
      </c>
      <c r="D261" s="14" t="s">
        <v>19</v>
      </c>
      <c r="E261" s="15" t="n">
        <v>2.05</v>
      </c>
      <c r="F261" s="15"/>
      <c r="G261" s="12" t="n">
        <f aca="false">A261</f>
        <v>45667</v>
      </c>
      <c r="H261" s="13" t="str">
        <f aca="false">B261</f>
        <v>WPC-001</v>
      </c>
      <c r="I261" s="13" t="str">
        <f aca="false">C261</f>
        <v>Whipped Cream</v>
      </c>
      <c r="J261" s="14" t="str">
        <f aca="false">D261</f>
        <v>each</v>
      </c>
      <c r="K261" s="15" t="n">
        <v>1.82</v>
      </c>
      <c r="L261" s="13" t="str">
        <f aca="false">B261</f>
        <v>WPC-001</v>
      </c>
      <c r="M261" s="13" t="str">
        <f aca="false">C261</f>
        <v>Whipped Cream</v>
      </c>
      <c r="N261" s="14" t="str">
        <f aca="false">D261</f>
        <v>each</v>
      </c>
      <c r="O261" s="15" t="n">
        <v>0</v>
      </c>
      <c r="P261" s="16" t="n">
        <f aca="false">O261*R261</f>
        <v>0</v>
      </c>
      <c r="Q261" s="15" t="n">
        <f aca="false">E261+IF(ISBLANK(F261),0,F261)-K261</f>
        <v>0.23</v>
      </c>
      <c r="R261" s="16" t="n">
        <v>3.49</v>
      </c>
      <c r="S261" s="16" t="n">
        <f aca="false">Q261*R261</f>
        <v>0.802699999999999</v>
      </c>
      <c r="T261" s="13" t="s">
        <v>27</v>
      </c>
    </row>
    <row r="262" customFormat="false" ht="15" hidden="false" customHeight="true" outlineLevel="0" collapsed="false">
      <c r="A262" s="7" t="n">
        <v>45668</v>
      </c>
      <c r="B262" s="8" t="s">
        <v>36</v>
      </c>
      <c r="C262" s="8" t="s">
        <v>37</v>
      </c>
      <c r="D262" s="9" t="s">
        <v>19</v>
      </c>
      <c r="E262" s="10" t="n">
        <v>1.82</v>
      </c>
      <c r="F262" s="10"/>
      <c r="G262" s="7" t="n">
        <f aca="false">A262</f>
        <v>45668</v>
      </c>
      <c r="H262" s="8" t="str">
        <f aca="false">B262</f>
        <v>WPC-001</v>
      </c>
      <c r="I262" s="8" t="str">
        <f aca="false">C262</f>
        <v>Whipped Cream</v>
      </c>
      <c r="J262" s="9" t="str">
        <f aca="false">D262</f>
        <v>each</v>
      </c>
      <c r="K262" s="10" t="n">
        <v>1.75</v>
      </c>
      <c r="L262" s="8" t="str">
        <f aca="false">B262</f>
        <v>WPC-001</v>
      </c>
      <c r="M262" s="8" t="str">
        <f aca="false">C262</f>
        <v>Whipped Cream</v>
      </c>
      <c r="N262" s="9" t="str">
        <f aca="false">D262</f>
        <v>each</v>
      </c>
      <c r="O262" s="10" t="n">
        <v>0</v>
      </c>
      <c r="P262" s="11" t="n">
        <f aca="false">O262*R262</f>
        <v>0</v>
      </c>
      <c r="Q262" s="10" t="n">
        <f aca="false">E262+IF(ISBLANK(F262),0,F262)-K262</f>
        <v>0.0700000000000001</v>
      </c>
      <c r="R262" s="11" t="n">
        <v>3.49</v>
      </c>
      <c r="S262" s="11" t="n">
        <f aca="false">Q262*R262</f>
        <v>0.2443</v>
      </c>
      <c r="T262" s="8" t="s">
        <v>27</v>
      </c>
    </row>
    <row r="263" customFormat="false" ht="15" hidden="false" customHeight="true" outlineLevel="0" collapsed="false">
      <c r="A263" s="12" t="n">
        <v>45669</v>
      </c>
      <c r="B263" s="13" t="s">
        <v>36</v>
      </c>
      <c r="C263" s="13" t="s">
        <v>37</v>
      </c>
      <c r="D263" s="14" t="s">
        <v>19</v>
      </c>
      <c r="E263" s="15" t="n">
        <v>1.75</v>
      </c>
      <c r="F263" s="15"/>
      <c r="G263" s="12" t="n">
        <f aca="false">A263</f>
        <v>45669</v>
      </c>
      <c r="H263" s="13" t="str">
        <f aca="false">B263</f>
        <v>WPC-001</v>
      </c>
      <c r="I263" s="13" t="str">
        <f aca="false">C263</f>
        <v>Whipped Cream</v>
      </c>
      <c r="J263" s="14" t="str">
        <f aca="false">D263</f>
        <v>each</v>
      </c>
      <c r="K263" s="15" t="n">
        <v>0.92</v>
      </c>
      <c r="L263" s="13" t="str">
        <f aca="false">B263</f>
        <v>WPC-001</v>
      </c>
      <c r="M263" s="13" t="str">
        <f aca="false">C263</f>
        <v>Whipped Cream</v>
      </c>
      <c r="N263" s="14" t="str">
        <f aca="false">D263</f>
        <v>each</v>
      </c>
      <c r="O263" s="15" t="n">
        <v>0</v>
      </c>
      <c r="P263" s="16" t="n">
        <f aca="false">O263*R263</f>
        <v>0</v>
      </c>
      <c r="Q263" s="15" t="n">
        <f aca="false">E263+IF(ISBLANK(F263),0,F263)-K263</f>
        <v>0.83</v>
      </c>
      <c r="R263" s="16" t="n">
        <v>3.49</v>
      </c>
      <c r="S263" s="16" t="n">
        <f aca="false">Q263*R263</f>
        <v>2.8967</v>
      </c>
      <c r="T263" s="13" t="s">
        <v>27</v>
      </c>
    </row>
    <row r="264" customFormat="false" ht="15" hidden="false" customHeight="true" outlineLevel="0" collapsed="false">
      <c r="A264" s="7" t="n">
        <v>45670</v>
      </c>
      <c r="B264" s="8" t="s">
        <v>36</v>
      </c>
      <c r="C264" s="8" t="s">
        <v>37</v>
      </c>
      <c r="D264" s="9" t="s">
        <v>19</v>
      </c>
      <c r="E264" s="10" t="n">
        <v>0.92</v>
      </c>
      <c r="F264" s="10" t="n">
        <v>3</v>
      </c>
      <c r="G264" s="7" t="n">
        <f aca="false">A264</f>
        <v>45670</v>
      </c>
      <c r="H264" s="8" t="str">
        <f aca="false">B264</f>
        <v>WPC-001</v>
      </c>
      <c r="I264" s="8" t="str">
        <f aca="false">C264</f>
        <v>Whipped Cream</v>
      </c>
      <c r="J264" s="9" t="str">
        <f aca="false">D264</f>
        <v>each</v>
      </c>
      <c r="K264" s="10" t="n">
        <v>3.33</v>
      </c>
      <c r="L264" s="8" t="str">
        <f aca="false">B264</f>
        <v>WPC-001</v>
      </c>
      <c r="M264" s="8" t="str">
        <f aca="false">C264</f>
        <v>Whipped Cream</v>
      </c>
      <c r="N264" s="9" t="str">
        <f aca="false">D264</f>
        <v>each</v>
      </c>
      <c r="O264" s="10" t="n">
        <v>0</v>
      </c>
      <c r="P264" s="11" t="n">
        <f aca="false">O264*R264</f>
        <v>0</v>
      </c>
      <c r="Q264" s="10" t="n">
        <f aca="false">E264+IF(ISBLANK(F264),0,F264)-K264</f>
        <v>0.59</v>
      </c>
      <c r="R264" s="11" t="n">
        <v>3.49</v>
      </c>
      <c r="S264" s="11" t="n">
        <f aca="false">Q264*R264</f>
        <v>2.0591</v>
      </c>
      <c r="T264" s="8" t="s">
        <v>27</v>
      </c>
    </row>
    <row r="265" customFormat="false" ht="15" hidden="false" customHeight="true" outlineLevel="0" collapsed="false">
      <c r="A265" s="12" t="n">
        <v>45671</v>
      </c>
      <c r="B265" s="13" t="s">
        <v>36</v>
      </c>
      <c r="C265" s="13" t="s">
        <v>37</v>
      </c>
      <c r="D265" s="14" t="s">
        <v>19</v>
      </c>
      <c r="E265" s="15" t="n">
        <v>3.33</v>
      </c>
      <c r="F265" s="15"/>
      <c r="G265" s="12" t="n">
        <f aca="false">A265</f>
        <v>45671</v>
      </c>
      <c r="H265" s="13" t="str">
        <f aca="false">B265</f>
        <v>WPC-001</v>
      </c>
      <c r="I265" s="13" t="str">
        <f aca="false">C265</f>
        <v>Whipped Cream</v>
      </c>
      <c r="J265" s="14" t="str">
        <f aca="false">D265</f>
        <v>each</v>
      </c>
      <c r="K265" s="15" t="n">
        <v>3.33</v>
      </c>
      <c r="L265" s="13" t="str">
        <f aca="false">B265</f>
        <v>WPC-001</v>
      </c>
      <c r="M265" s="13" t="str">
        <f aca="false">C265</f>
        <v>Whipped Cream</v>
      </c>
      <c r="N265" s="14" t="str">
        <f aca="false">D265</f>
        <v>each</v>
      </c>
      <c r="O265" s="15" t="n">
        <v>0</v>
      </c>
      <c r="P265" s="16" t="n">
        <f aca="false">O265*R265</f>
        <v>0</v>
      </c>
      <c r="Q265" s="15" t="n">
        <f aca="false">E265+IF(ISBLANK(F265),0,F265)-K265</f>
        <v>0</v>
      </c>
      <c r="R265" s="16" t="n">
        <v>3.49</v>
      </c>
      <c r="S265" s="16" t="n">
        <f aca="false">Q265*R265</f>
        <v>0</v>
      </c>
      <c r="T265" s="13" t="s">
        <v>27</v>
      </c>
    </row>
    <row r="266" customFormat="false" ht="15" hidden="false" customHeight="true" outlineLevel="0" collapsed="false">
      <c r="A266" s="7" t="n">
        <v>45672</v>
      </c>
      <c r="B266" s="8" t="s">
        <v>36</v>
      </c>
      <c r="C266" s="8" t="s">
        <v>37</v>
      </c>
      <c r="D266" s="9" t="s">
        <v>19</v>
      </c>
      <c r="E266" s="10" t="n">
        <v>3.33</v>
      </c>
      <c r="F266" s="10"/>
      <c r="G266" s="7" t="n">
        <f aca="false">A266</f>
        <v>45672</v>
      </c>
      <c r="H266" s="8" t="str">
        <f aca="false">B266</f>
        <v>WPC-001</v>
      </c>
      <c r="I266" s="8" t="str">
        <f aca="false">C266</f>
        <v>Whipped Cream</v>
      </c>
      <c r="J266" s="9" t="str">
        <f aca="false">D266</f>
        <v>each</v>
      </c>
      <c r="K266" s="10" t="n">
        <v>3.31</v>
      </c>
      <c r="L266" s="8" t="str">
        <f aca="false">B266</f>
        <v>WPC-001</v>
      </c>
      <c r="M266" s="8" t="str">
        <f aca="false">C266</f>
        <v>Whipped Cream</v>
      </c>
      <c r="N266" s="9" t="str">
        <f aca="false">D266</f>
        <v>each</v>
      </c>
      <c r="O266" s="10" t="n">
        <v>0</v>
      </c>
      <c r="P266" s="11" t="n">
        <f aca="false">O266*R266</f>
        <v>0</v>
      </c>
      <c r="Q266" s="10" t="n">
        <f aca="false">E266+IF(ISBLANK(F266),0,F266)-K266</f>
        <v>0.02</v>
      </c>
      <c r="R266" s="11" t="n">
        <v>3.49</v>
      </c>
      <c r="S266" s="11" t="n">
        <f aca="false">Q266*R266</f>
        <v>0.0698000000000001</v>
      </c>
      <c r="T266" s="8" t="s">
        <v>27</v>
      </c>
    </row>
    <row r="267" customFormat="false" ht="15" hidden="false" customHeight="true" outlineLevel="0" collapsed="false">
      <c r="A267" s="12" t="n">
        <v>45673</v>
      </c>
      <c r="B267" s="13" t="s">
        <v>36</v>
      </c>
      <c r="C267" s="13" t="s">
        <v>37</v>
      </c>
      <c r="D267" s="14" t="s">
        <v>19</v>
      </c>
      <c r="E267" s="15" t="n">
        <v>3.31</v>
      </c>
      <c r="F267" s="15"/>
      <c r="G267" s="12" t="n">
        <f aca="false">A267</f>
        <v>45673</v>
      </c>
      <c r="H267" s="13" t="str">
        <f aca="false">B267</f>
        <v>WPC-001</v>
      </c>
      <c r="I267" s="13" t="str">
        <f aca="false">C267</f>
        <v>Whipped Cream</v>
      </c>
      <c r="J267" s="14" t="str">
        <f aca="false">D267</f>
        <v>each</v>
      </c>
      <c r="K267" s="15" t="n">
        <v>3.04</v>
      </c>
      <c r="L267" s="13" t="str">
        <f aca="false">B267</f>
        <v>WPC-001</v>
      </c>
      <c r="M267" s="13" t="str">
        <f aca="false">C267</f>
        <v>Whipped Cream</v>
      </c>
      <c r="N267" s="14" t="str">
        <f aca="false">D267</f>
        <v>each</v>
      </c>
      <c r="O267" s="15" t="n">
        <v>0</v>
      </c>
      <c r="P267" s="16" t="n">
        <f aca="false">O267*R267</f>
        <v>0</v>
      </c>
      <c r="Q267" s="15" t="n">
        <f aca="false">E267+IF(ISBLANK(F267),0,F267)-K267</f>
        <v>0.27</v>
      </c>
      <c r="R267" s="16" t="n">
        <v>3.49</v>
      </c>
      <c r="S267" s="16" t="n">
        <f aca="false">Q267*R267</f>
        <v>0.9423</v>
      </c>
      <c r="T267" s="13" t="s">
        <v>27</v>
      </c>
    </row>
    <row r="268" customFormat="false" ht="15" hidden="false" customHeight="true" outlineLevel="0" collapsed="false">
      <c r="A268" s="7" t="n">
        <v>45674</v>
      </c>
      <c r="B268" s="8" t="s">
        <v>36</v>
      </c>
      <c r="C268" s="8" t="s">
        <v>37</v>
      </c>
      <c r="D268" s="9" t="s">
        <v>19</v>
      </c>
      <c r="E268" s="10" t="n">
        <v>3.04</v>
      </c>
      <c r="F268" s="10"/>
      <c r="G268" s="7" t="n">
        <f aca="false">A268</f>
        <v>45674</v>
      </c>
      <c r="H268" s="8" t="str">
        <f aca="false">B268</f>
        <v>WPC-001</v>
      </c>
      <c r="I268" s="8" t="str">
        <f aca="false">C268</f>
        <v>Whipped Cream</v>
      </c>
      <c r="J268" s="9" t="str">
        <f aca="false">D268</f>
        <v>each</v>
      </c>
      <c r="K268" s="10" t="n">
        <v>2.67</v>
      </c>
      <c r="L268" s="8" t="str">
        <f aca="false">B268</f>
        <v>WPC-001</v>
      </c>
      <c r="M268" s="8" t="str">
        <f aca="false">C268</f>
        <v>Whipped Cream</v>
      </c>
      <c r="N268" s="9" t="str">
        <f aca="false">D268</f>
        <v>each</v>
      </c>
      <c r="O268" s="10" t="n">
        <v>0</v>
      </c>
      <c r="P268" s="11" t="n">
        <f aca="false">O268*R268</f>
        <v>0</v>
      </c>
      <c r="Q268" s="10" t="n">
        <f aca="false">E268+IF(ISBLANK(F268),0,F268)-K268</f>
        <v>0.37</v>
      </c>
      <c r="R268" s="11" t="n">
        <v>3.49</v>
      </c>
      <c r="S268" s="11" t="n">
        <f aca="false">Q268*R268</f>
        <v>1.2913</v>
      </c>
      <c r="T268" s="8" t="s">
        <v>27</v>
      </c>
    </row>
    <row r="269" customFormat="false" ht="15" hidden="false" customHeight="true" outlineLevel="0" collapsed="false">
      <c r="A269" s="12" t="n">
        <v>45675</v>
      </c>
      <c r="B269" s="13" t="s">
        <v>36</v>
      </c>
      <c r="C269" s="13" t="s">
        <v>37</v>
      </c>
      <c r="D269" s="14" t="s">
        <v>19</v>
      </c>
      <c r="E269" s="15" t="n">
        <v>2.67</v>
      </c>
      <c r="F269" s="15"/>
      <c r="G269" s="12" t="n">
        <f aca="false">A269</f>
        <v>45675</v>
      </c>
      <c r="H269" s="13" t="str">
        <f aca="false">B269</f>
        <v>WPC-001</v>
      </c>
      <c r="I269" s="13" t="str">
        <f aca="false">C269</f>
        <v>Whipped Cream</v>
      </c>
      <c r="J269" s="14" t="str">
        <f aca="false">D269</f>
        <v>each</v>
      </c>
      <c r="K269" s="15" t="n">
        <v>2.67</v>
      </c>
      <c r="L269" s="13" t="str">
        <f aca="false">B269</f>
        <v>WPC-001</v>
      </c>
      <c r="M269" s="13" t="str">
        <f aca="false">C269</f>
        <v>Whipped Cream</v>
      </c>
      <c r="N269" s="14" t="str">
        <f aca="false">D269</f>
        <v>each</v>
      </c>
      <c r="O269" s="15" t="n">
        <v>0</v>
      </c>
      <c r="P269" s="16" t="n">
        <f aca="false">O269*R269</f>
        <v>0</v>
      </c>
      <c r="Q269" s="15" t="n">
        <f aca="false">E269+IF(ISBLANK(F269),0,F269)-K269</f>
        <v>0</v>
      </c>
      <c r="R269" s="16" t="n">
        <v>3.49</v>
      </c>
      <c r="S269" s="16" t="n">
        <f aca="false">Q269*R269</f>
        <v>0</v>
      </c>
      <c r="T269" s="13" t="s">
        <v>27</v>
      </c>
    </row>
    <row r="270" customFormat="false" ht="15" hidden="false" customHeight="true" outlineLevel="0" collapsed="false">
      <c r="A270" s="7" t="n">
        <v>45676</v>
      </c>
      <c r="B270" s="8" t="s">
        <v>36</v>
      </c>
      <c r="C270" s="8" t="s">
        <v>37</v>
      </c>
      <c r="D270" s="9" t="s">
        <v>19</v>
      </c>
      <c r="E270" s="10" t="n">
        <v>2.67</v>
      </c>
      <c r="F270" s="10"/>
      <c r="G270" s="7" t="n">
        <f aca="false">A270</f>
        <v>45676</v>
      </c>
      <c r="H270" s="8" t="str">
        <f aca="false">B270</f>
        <v>WPC-001</v>
      </c>
      <c r="I270" s="8" t="str">
        <f aca="false">C270</f>
        <v>Whipped Cream</v>
      </c>
      <c r="J270" s="9" t="str">
        <f aca="false">D270</f>
        <v>each</v>
      </c>
      <c r="K270" s="10" t="n">
        <v>2.67</v>
      </c>
      <c r="L270" s="8" t="str">
        <f aca="false">B270</f>
        <v>WPC-001</v>
      </c>
      <c r="M270" s="8" t="str">
        <f aca="false">C270</f>
        <v>Whipped Cream</v>
      </c>
      <c r="N270" s="9" t="str">
        <f aca="false">D270</f>
        <v>each</v>
      </c>
      <c r="O270" s="10" t="n">
        <v>0</v>
      </c>
      <c r="P270" s="11" t="n">
        <f aca="false">O270*R270</f>
        <v>0</v>
      </c>
      <c r="Q270" s="10" t="n">
        <f aca="false">E270+IF(ISBLANK(F270),0,F270)-K270</f>
        <v>0</v>
      </c>
      <c r="R270" s="11" t="n">
        <v>3.49</v>
      </c>
      <c r="S270" s="11" t="n">
        <f aca="false">Q270*R270</f>
        <v>0</v>
      </c>
      <c r="T270" s="8" t="s">
        <v>27</v>
      </c>
    </row>
    <row r="271" customFormat="false" ht="15" hidden="false" customHeight="true" outlineLevel="0" collapsed="false">
      <c r="A271" s="12" t="n">
        <v>45677</v>
      </c>
      <c r="B271" s="13" t="s">
        <v>36</v>
      </c>
      <c r="C271" s="13" t="s">
        <v>37</v>
      </c>
      <c r="D271" s="14" t="s">
        <v>19</v>
      </c>
      <c r="E271" s="15" t="n">
        <v>2.67</v>
      </c>
      <c r="F271" s="15"/>
      <c r="G271" s="12" t="n">
        <f aca="false">A271</f>
        <v>45677</v>
      </c>
      <c r="H271" s="13" t="str">
        <f aca="false">B271</f>
        <v>WPC-001</v>
      </c>
      <c r="I271" s="13" t="str">
        <f aca="false">C271</f>
        <v>Whipped Cream</v>
      </c>
      <c r="J271" s="14" t="str">
        <f aca="false">D271</f>
        <v>each</v>
      </c>
      <c r="K271" s="15" t="n">
        <v>2.67</v>
      </c>
      <c r="L271" s="13" t="str">
        <f aca="false">B271</f>
        <v>WPC-001</v>
      </c>
      <c r="M271" s="13" t="str">
        <f aca="false">C271</f>
        <v>Whipped Cream</v>
      </c>
      <c r="N271" s="14" t="str">
        <f aca="false">D271</f>
        <v>each</v>
      </c>
      <c r="O271" s="15" t="n">
        <v>0</v>
      </c>
      <c r="P271" s="16" t="n">
        <f aca="false">O271*R271</f>
        <v>0</v>
      </c>
      <c r="Q271" s="15" t="n">
        <f aca="false">E271+IF(ISBLANK(F271),0,F271)-K271</f>
        <v>0</v>
      </c>
      <c r="R271" s="16" t="n">
        <v>3.49</v>
      </c>
      <c r="S271" s="16" t="n">
        <f aca="false">Q271*R271</f>
        <v>0</v>
      </c>
      <c r="T271" s="13" t="s">
        <v>27</v>
      </c>
    </row>
    <row r="272" customFormat="false" ht="15" hidden="false" customHeight="true" outlineLevel="0" collapsed="false">
      <c r="A272" s="7" t="n">
        <v>45678</v>
      </c>
      <c r="B272" s="8" t="s">
        <v>36</v>
      </c>
      <c r="C272" s="8" t="s">
        <v>37</v>
      </c>
      <c r="D272" s="9" t="s">
        <v>19</v>
      </c>
      <c r="E272" s="10" t="n">
        <v>2.67</v>
      </c>
      <c r="F272" s="10"/>
      <c r="G272" s="7" t="n">
        <f aca="false">A272</f>
        <v>45678</v>
      </c>
      <c r="H272" s="8" t="str">
        <f aca="false">B272</f>
        <v>WPC-001</v>
      </c>
      <c r="I272" s="8" t="str">
        <f aca="false">C272</f>
        <v>Whipped Cream</v>
      </c>
      <c r="J272" s="9" t="str">
        <f aca="false">D272</f>
        <v>each</v>
      </c>
      <c r="K272" s="10" t="n">
        <v>2.55</v>
      </c>
      <c r="L272" s="8" t="str">
        <f aca="false">B272</f>
        <v>WPC-001</v>
      </c>
      <c r="M272" s="8" t="str">
        <f aca="false">C272</f>
        <v>Whipped Cream</v>
      </c>
      <c r="N272" s="9" t="str">
        <f aca="false">D272</f>
        <v>each</v>
      </c>
      <c r="O272" s="10" t="n">
        <v>0</v>
      </c>
      <c r="P272" s="11" t="n">
        <f aca="false">O272*R272</f>
        <v>0</v>
      </c>
      <c r="Q272" s="10" t="n">
        <f aca="false">E272+IF(ISBLANK(F272),0,F272)-K272</f>
        <v>0.12</v>
      </c>
      <c r="R272" s="11" t="n">
        <v>3.49</v>
      </c>
      <c r="S272" s="11" t="n">
        <f aca="false">Q272*R272</f>
        <v>0.4188</v>
      </c>
      <c r="T272" s="8" t="s">
        <v>27</v>
      </c>
    </row>
    <row r="273" customFormat="false" ht="15" hidden="false" customHeight="true" outlineLevel="0" collapsed="false">
      <c r="A273" s="12" t="n">
        <v>45679</v>
      </c>
      <c r="B273" s="13" t="s">
        <v>36</v>
      </c>
      <c r="C273" s="13" t="s">
        <v>37</v>
      </c>
      <c r="D273" s="14" t="s">
        <v>19</v>
      </c>
      <c r="E273" s="15" t="n">
        <v>2.55</v>
      </c>
      <c r="F273" s="15"/>
      <c r="G273" s="12" t="n">
        <f aca="false">A273</f>
        <v>45679</v>
      </c>
      <c r="H273" s="13" t="str">
        <f aca="false">B273</f>
        <v>WPC-001</v>
      </c>
      <c r="I273" s="13" t="str">
        <f aca="false">C273</f>
        <v>Whipped Cream</v>
      </c>
      <c r="J273" s="14" t="str">
        <f aca="false">D273</f>
        <v>each</v>
      </c>
      <c r="K273" s="15" t="n">
        <v>2.44</v>
      </c>
      <c r="L273" s="13" t="str">
        <f aca="false">B273</f>
        <v>WPC-001</v>
      </c>
      <c r="M273" s="13" t="str">
        <f aca="false">C273</f>
        <v>Whipped Cream</v>
      </c>
      <c r="N273" s="14" t="str">
        <f aca="false">D273</f>
        <v>each</v>
      </c>
      <c r="O273" s="15" t="n">
        <v>0</v>
      </c>
      <c r="P273" s="16" t="n">
        <f aca="false">O273*R273</f>
        <v>0</v>
      </c>
      <c r="Q273" s="15" t="n">
        <f aca="false">E273+IF(ISBLANK(F273),0,F273)-K273</f>
        <v>0.11</v>
      </c>
      <c r="R273" s="16" t="n">
        <v>3.49</v>
      </c>
      <c r="S273" s="16" t="n">
        <f aca="false">Q273*R273</f>
        <v>0.3839</v>
      </c>
      <c r="T273" s="13" t="s">
        <v>27</v>
      </c>
    </row>
    <row r="274" customFormat="false" ht="15" hidden="false" customHeight="true" outlineLevel="0" collapsed="false">
      <c r="A274" s="7" t="n">
        <v>45680</v>
      </c>
      <c r="B274" s="8" t="s">
        <v>36</v>
      </c>
      <c r="C274" s="8" t="s">
        <v>37</v>
      </c>
      <c r="D274" s="9" t="s">
        <v>19</v>
      </c>
      <c r="E274" s="10" t="n">
        <v>2.44</v>
      </c>
      <c r="F274" s="10"/>
      <c r="G274" s="7" t="n">
        <f aca="false">A274</f>
        <v>45680</v>
      </c>
      <c r="H274" s="8" t="str">
        <f aca="false">B274</f>
        <v>WPC-001</v>
      </c>
      <c r="I274" s="8" t="str">
        <f aca="false">C274</f>
        <v>Whipped Cream</v>
      </c>
      <c r="J274" s="9" t="str">
        <f aca="false">D274</f>
        <v>each</v>
      </c>
      <c r="K274" s="10" t="n">
        <v>2.2</v>
      </c>
      <c r="L274" s="8" t="str">
        <f aca="false">B274</f>
        <v>WPC-001</v>
      </c>
      <c r="M274" s="8" t="str">
        <f aca="false">C274</f>
        <v>Whipped Cream</v>
      </c>
      <c r="N274" s="9" t="str">
        <f aca="false">D274</f>
        <v>each</v>
      </c>
      <c r="O274" s="10" t="n">
        <v>0</v>
      </c>
      <c r="P274" s="11" t="n">
        <f aca="false">O274*R274</f>
        <v>0</v>
      </c>
      <c r="Q274" s="10" t="n">
        <f aca="false">E274+IF(ISBLANK(F274),0,F274)-K274</f>
        <v>0.24</v>
      </c>
      <c r="R274" s="11" t="n">
        <v>3.49</v>
      </c>
      <c r="S274" s="11" t="n">
        <f aca="false">Q274*R274</f>
        <v>0.837599999999999</v>
      </c>
      <c r="T274" s="8" t="s">
        <v>27</v>
      </c>
    </row>
    <row r="275" customFormat="false" ht="15" hidden="false" customHeight="true" outlineLevel="0" collapsed="false">
      <c r="A275" s="12" t="n">
        <v>45681</v>
      </c>
      <c r="B275" s="13" t="s">
        <v>36</v>
      </c>
      <c r="C275" s="13" t="s">
        <v>37</v>
      </c>
      <c r="D275" s="14" t="s">
        <v>19</v>
      </c>
      <c r="E275" s="15" t="n">
        <v>2.2</v>
      </c>
      <c r="F275" s="15"/>
      <c r="G275" s="12" t="n">
        <f aca="false">A275</f>
        <v>45681</v>
      </c>
      <c r="H275" s="13" t="str">
        <f aca="false">B275</f>
        <v>WPC-001</v>
      </c>
      <c r="I275" s="13" t="str">
        <f aca="false">C275</f>
        <v>Whipped Cream</v>
      </c>
      <c r="J275" s="14" t="str">
        <f aca="false">D275</f>
        <v>each</v>
      </c>
      <c r="K275" s="15" t="n">
        <v>2.2</v>
      </c>
      <c r="L275" s="13" t="str">
        <f aca="false">B275</f>
        <v>WPC-001</v>
      </c>
      <c r="M275" s="13" t="str">
        <f aca="false">C275</f>
        <v>Whipped Cream</v>
      </c>
      <c r="N275" s="14" t="str">
        <f aca="false">D275</f>
        <v>each</v>
      </c>
      <c r="O275" s="15" t="n">
        <v>0</v>
      </c>
      <c r="P275" s="16" t="n">
        <f aca="false">O275*R275</f>
        <v>0</v>
      </c>
      <c r="Q275" s="15" t="n">
        <f aca="false">E275+IF(ISBLANK(F275),0,F275)-K275</f>
        <v>0</v>
      </c>
      <c r="R275" s="16" t="n">
        <v>3.49</v>
      </c>
      <c r="S275" s="16" t="n">
        <f aca="false">Q275*R275</f>
        <v>0</v>
      </c>
      <c r="T275" s="13" t="s">
        <v>27</v>
      </c>
    </row>
    <row r="276" customFormat="false" ht="15" hidden="false" customHeight="true" outlineLevel="0" collapsed="false">
      <c r="A276" s="7" t="n">
        <v>45682</v>
      </c>
      <c r="B276" s="8" t="s">
        <v>36</v>
      </c>
      <c r="C276" s="8" t="s">
        <v>37</v>
      </c>
      <c r="D276" s="9" t="s">
        <v>19</v>
      </c>
      <c r="E276" s="10" t="n">
        <v>2.2</v>
      </c>
      <c r="F276" s="10"/>
      <c r="G276" s="7" t="n">
        <f aca="false">A276</f>
        <v>45682</v>
      </c>
      <c r="H276" s="8" t="str">
        <f aca="false">B276</f>
        <v>WPC-001</v>
      </c>
      <c r="I276" s="8" t="str">
        <f aca="false">C276</f>
        <v>Whipped Cream</v>
      </c>
      <c r="J276" s="9" t="str">
        <f aca="false">D276</f>
        <v>each</v>
      </c>
      <c r="K276" s="10" t="n">
        <v>2.2</v>
      </c>
      <c r="L276" s="8" t="str">
        <f aca="false">B276</f>
        <v>WPC-001</v>
      </c>
      <c r="M276" s="8" t="str">
        <f aca="false">C276</f>
        <v>Whipped Cream</v>
      </c>
      <c r="N276" s="9" t="str">
        <f aca="false">D276</f>
        <v>each</v>
      </c>
      <c r="O276" s="10" t="n">
        <v>0</v>
      </c>
      <c r="P276" s="11" t="n">
        <f aca="false">O276*R276</f>
        <v>0</v>
      </c>
      <c r="Q276" s="10" t="n">
        <f aca="false">E276+IF(ISBLANK(F276),0,F276)-K276</f>
        <v>0</v>
      </c>
      <c r="R276" s="11" t="n">
        <v>3.49</v>
      </c>
      <c r="S276" s="11" t="n">
        <f aca="false">Q276*R276</f>
        <v>0</v>
      </c>
      <c r="T276" s="8" t="s">
        <v>27</v>
      </c>
    </row>
    <row r="277" customFormat="false" ht="15" hidden="false" customHeight="true" outlineLevel="0" collapsed="false">
      <c r="A277" s="12" t="n">
        <v>45683</v>
      </c>
      <c r="B277" s="13" t="s">
        <v>36</v>
      </c>
      <c r="C277" s="13" t="s">
        <v>37</v>
      </c>
      <c r="D277" s="14" t="s">
        <v>19</v>
      </c>
      <c r="E277" s="15" t="n">
        <v>2.2</v>
      </c>
      <c r="F277" s="15"/>
      <c r="G277" s="12" t="n">
        <f aca="false">A277</f>
        <v>45683</v>
      </c>
      <c r="H277" s="13" t="str">
        <f aca="false">B277</f>
        <v>WPC-001</v>
      </c>
      <c r="I277" s="13" t="str">
        <f aca="false">C277</f>
        <v>Whipped Cream</v>
      </c>
      <c r="J277" s="14" t="str">
        <f aca="false">D277</f>
        <v>each</v>
      </c>
      <c r="K277" s="15" t="n">
        <v>2.2</v>
      </c>
      <c r="L277" s="13" t="str">
        <f aca="false">B277</f>
        <v>WPC-001</v>
      </c>
      <c r="M277" s="13" t="str">
        <f aca="false">C277</f>
        <v>Whipped Cream</v>
      </c>
      <c r="N277" s="14" t="str">
        <f aca="false">D277</f>
        <v>each</v>
      </c>
      <c r="O277" s="15" t="n">
        <v>0</v>
      </c>
      <c r="P277" s="16" t="n">
        <f aca="false">O277*R277</f>
        <v>0</v>
      </c>
      <c r="Q277" s="15" t="n">
        <f aca="false">E277+IF(ISBLANK(F277),0,F277)-K277</f>
        <v>0</v>
      </c>
      <c r="R277" s="16" t="n">
        <v>3.49</v>
      </c>
      <c r="S277" s="16" t="n">
        <f aca="false">Q277*R277</f>
        <v>0</v>
      </c>
      <c r="T277" s="13" t="s">
        <v>27</v>
      </c>
    </row>
    <row r="278" customFormat="false" ht="15" hidden="false" customHeight="true" outlineLevel="0" collapsed="false">
      <c r="A278" s="7" t="n">
        <v>45684</v>
      </c>
      <c r="B278" s="8" t="s">
        <v>36</v>
      </c>
      <c r="C278" s="8" t="s">
        <v>37</v>
      </c>
      <c r="D278" s="9" t="s">
        <v>19</v>
      </c>
      <c r="E278" s="10" t="n">
        <v>2.2</v>
      </c>
      <c r="F278" s="10"/>
      <c r="G278" s="7" t="n">
        <f aca="false">A278</f>
        <v>45684</v>
      </c>
      <c r="H278" s="8" t="str">
        <f aca="false">B278</f>
        <v>WPC-001</v>
      </c>
      <c r="I278" s="8" t="str">
        <f aca="false">C278</f>
        <v>Whipped Cream</v>
      </c>
      <c r="J278" s="9" t="str">
        <f aca="false">D278</f>
        <v>each</v>
      </c>
      <c r="K278" s="10" t="n">
        <v>1.96</v>
      </c>
      <c r="L278" s="8" t="str">
        <f aca="false">B278</f>
        <v>WPC-001</v>
      </c>
      <c r="M278" s="8" t="str">
        <f aca="false">C278</f>
        <v>Whipped Cream</v>
      </c>
      <c r="N278" s="9" t="str">
        <f aca="false">D278</f>
        <v>each</v>
      </c>
      <c r="O278" s="10" t="n">
        <v>0</v>
      </c>
      <c r="P278" s="11" t="n">
        <f aca="false">O278*R278</f>
        <v>0</v>
      </c>
      <c r="Q278" s="10" t="n">
        <f aca="false">E278+IF(ISBLANK(F278),0,F278)-K278</f>
        <v>0.24</v>
      </c>
      <c r="R278" s="11" t="n">
        <v>3.49</v>
      </c>
      <c r="S278" s="11" t="n">
        <f aca="false">Q278*R278</f>
        <v>0.837600000000001</v>
      </c>
      <c r="T278" s="8" t="s">
        <v>27</v>
      </c>
    </row>
    <row r="279" customFormat="false" ht="15" hidden="false" customHeight="true" outlineLevel="0" collapsed="false">
      <c r="A279" s="12" t="n">
        <v>45685</v>
      </c>
      <c r="B279" s="13" t="s">
        <v>36</v>
      </c>
      <c r="C279" s="13" t="s">
        <v>37</v>
      </c>
      <c r="D279" s="14" t="s">
        <v>19</v>
      </c>
      <c r="E279" s="15" t="n">
        <v>1.96</v>
      </c>
      <c r="F279" s="15"/>
      <c r="G279" s="12" t="n">
        <f aca="false">A279</f>
        <v>45685</v>
      </c>
      <c r="H279" s="13" t="str">
        <f aca="false">B279</f>
        <v>WPC-001</v>
      </c>
      <c r="I279" s="13" t="str">
        <f aca="false">C279</f>
        <v>Whipped Cream</v>
      </c>
      <c r="J279" s="14" t="str">
        <f aca="false">D279</f>
        <v>each</v>
      </c>
      <c r="K279" s="15" t="n">
        <v>1.71</v>
      </c>
      <c r="L279" s="13" t="str">
        <f aca="false">B279</f>
        <v>WPC-001</v>
      </c>
      <c r="M279" s="13" t="str">
        <f aca="false">C279</f>
        <v>Whipped Cream</v>
      </c>
      <c r="N279" s="14" t="str">
        <f aca="false">D279</f>
        <v>each</v>
      </c>
      <c r="O279" s="15" t="n">
        <v>0</v>
      </c>
      <c r="P279" s="16" t="n">
        <f aca="false">O279*R279</f>
        <v>0</v>
      </c>
      <c r="Q279" s="15" t="n">
        <f aca="false">E279+IF(ISBLANK(F279),0,F279)-K279</f>
        <v>0.25</v>
      </c>
      <c r="R279" s="16" t="n">
        <v>3.49</v>
      </c>
      <c r="S279" s="16" t="n">
        <f aca="false">Q279*R279</f>
        <v>0.8725</v>
      </c>
      <c r="T279" s="13" t="s">
        <v>27</v>
      </c>
    </row>
    <row r="280" customFormat="false" ht="15" hidden="false" customHeight="true" outlineLevel="0" collapsed="false">
      <c r="A280" s="7" t="n">
        <v>45686</v>
      </c>
      <c r="B280" s="8" t="s">
        <v>36</v>
      </c>
      <c r="C280" s="8" t="s">
        <v>37</v>
      </c>
      <c r="D280" s="9" t="s">
        <v>19</v>
      </c>
      <c r="E280" s="10" t="n">
        <v>1.71</v>
      </c>
      <c r="F280" s="10"/>
      <c r="G280" s="7" t="n">
        <f aca="false">A280</f>
        <v>45686</v>
      </c>
      <c r="H280" s="8" t="str">
        <f aca="false">B280</f>
        <v>WPC-001</v>
      </c>
      <c r="I280" s="8" t="str">
        <f aca="false">C280</f>
        <v>Whipped Cream</v>
      </c>
      <c r="J280" s="9" t="str">
        <f aca="false">D280</f>
        <v>each</v>
      </c>
      <c r="K280" s="10" t="n">
        <v>1.27</v>
      </c>
      <c r="L280" s="8" t="str">
        <f aca="false">B280</f>
        <v>WPC-001</v>
      </c>
      <c r="M280" s="8" t="str">
        <f aca="false">C280</f>
        <v>Whipped Cream</v>
      </c>
      <c r="N280" s="9" t="str">
        <f aca="false">D280</f>
        <v>each</v>
      </c>
      <c r="O280" s="10" t="n">
        <v>0</v>
      </c>
      <c r="P280" s="11" t="n">
        <f aca="false">O280*R280</f>
        <v>0</v>
      </c>
      <c r="Q280" s="10" t="n">
        <f aca="false">E280+IF(ISBLANK(F280),0,F280)-K280</f>
        <v>0.44</v>
      </c>
      <c r="R280" s="11" t="n">
        <v>3.49</v>
      </c>
      <c r="S280" s="11" t="n">
        <f aca="false">Q280*R280</f>
        <v>1.5356</v>
      </c>
      <c r="T280" s="8" t="s">
        <v>27</v>
      </c>
    </row>
    <row r="281" customFormat="false" ht="15" hidden="false" customHeight="true" outlineLevel="0" collapsed="false">
      <c r="A281" s="12" t="n">
        <v>45687</v>
      </c>
      <c r="B281" s="13" t="s">
        <v>36</v>
      </c>
      <c r="C281" s="13" t="s">
        <v>37</v>
      </c>
      <c r="D281" s="14" t="s">
        <v>19</v>
      </c>
      <c r="E281" s="15" t="n">
        <v>1.27</v>
      </c>
      <c r="F281" s="15"/>
      <c r="G281" s="12" t="n">
        <f aca="false">A281</f>
        <v>45687</v>
      </c>
      <c r="H281" s="13" t="str">
        <f aca="false">B281</f>
        <v>WPC-001</v>
      </c>
      <c r="I281" s="13" t="str">
        <f aca="false">C281</f>
        <v>Whipped Cream</v>
      </c>
      <c r="J281" s="14" t="str">
        <f aca="false">D281</f>
        <v>each</v>
      </c>
      <c r="K281" s="15" t="n">
        <v>0.89</v>
      </c>
      <c r="L281" s="13" t="str">
        <f aca="false">B281</f>
        <v>WPC-001</v>
      </c>
      <c r="M281" s="13" t="str">
        <f aca="false">C281</f>
        <v>Whipped Cream</v>
      </c>
      <c r="N281" s="14" t="str">
        <f aca="false">D281</f>
        <v>each</v>
      </c>
      <c r="O281" s="15" t="n">
        <v>0</v>
      </c>
      <c r="P281" s="16" t="n">
        <f aca="false">O281*R281</f>
        <v>0</v>
      </c>
      <c r="Q281" s="15" t="n">
        <f aca="false">E281+IF(ISBLANK(F281),0,F281)-K281</f>
        <v>0.38</v>
      </c>
      <c r="R281" s="16" t="n">
        <v>3.49</v>
      </c>
      <c r="S281" s="16" t="n">
        <f aca="false">Q281*R281</f>
        <v>1.3262</v>
      </c>
      <c r="T281" s="13" t="s">
        <v>27</v>
      </c>
    </row>
    <row r="282" customFormat="false" ht="15" hidden="false" customHeight="true" outlineLevel="0" collapsed="false">
      <c r="A282" s="7" t="n">
        <v>45688</v>
      </c>
      <c r="B282" s="8" t="s">
        <v>36</v>
      </c>
      <c r="C282" s="8" t="s">
        <v>37</v>
      </c>
      <c r="D282" s="9" t="s">
        <v>19</v>
      </c>
      <c r="E282" s="10" t="n">
        <v>0.89</v>
      </c>
      <c r="F282" s="10"/>
      <c r="G282" s="7" t="n">
        <f aca="false">A282</f>
        <v>45688</v>
      </c>
      <c r="H282" s="8" t="str">
        <f aca="false">B282</f>
        <v>WPC-001</v>
      </c>
      <c r="I282" s="8" t="str">
        <f aca="false">C282</f>
        <v>Whipped Cream</v>
      </c>
      <c r="J282" s="9" t="str">
        <f aca="false">D282</f>
        <v>each</v>
      </c>
      <c r="K282" s="10" t="n">
        <v>0.81</v>
      </c>
      <c r="L282" s="8" t="str">
        <f aca="false">B282</f>
        <v>WPC-001</v>
      </c>
      <c r="M282" s="8" t="str">
        <f aca="false">C282</f>
        <v>Whipped Cream</v>
      </c>
      <c r="N282" s="9" t="str">
        <f aca="false">D282</f>
        <v>each</v>
      </c>
      <c r="O282" s="10" t="n">
        <v>0</v>
      </c>
      <c r="P282" s="11" t="n">
        <f aca="false">O282*R282</f>
        <v>0</v>
      </c>
      <c r="Q282" s="10" t="n">
        <f aca="false">E282+IF(ISBLANK(F282),0,F282)-K282</f>
        <v>0.08</v>
      </c>
      <c r="R282" s="11" t="n">
        <v>3.49</v>
      </c>
      <c r="S282" s="11" t="n">
        <f aca="false">Q282*R282</f>
        <v>0.2792</v>
      </c>
      <c r="T282" s="8" t="s">
        <v>27</v>
      </c>
    </row>
    <row r="283" customFormat="false" ht="15" hidden="false" customHeight="true" outlineLevel="0" collapsed="false">
      <c r="A283" s="12" t="n">
        <v>45658</v>
      </c>
      <c r="B283" s="13" t="s">
        <v>38</v>
      </c>
      <c r="C283" s="13" t="s">
        <v>39</v>
      </c>
      <c r="D283" s="14" t="s">
        <v>19</v>
      </c>
      <c r="E283" s="15" t="n">
        <v>0.5</v>
      </c>
      <c r="F283" s="15"/>
      <c r="G283" s="12" t="n">
        <f aca="false">A283</f>
        <v>45658</v>
      </c>
      <c r="H283" s="13" t="str">
        <f aca="false">B283</f>
        <v>CHA-001</v>
      </c>
      <c r="I283" s="13" t="str">
        <f aca="false">C283</f>
        <v>Chai Concentrate</v>
      </c>
      <c r="J283" s="14" t="str">
        <f aca="false">D283</f>
        <v>each</v>
      </c>
      <c r="K283" s="15" t="n">
        <v>0.18</v>
      </c>
      <c r="L283" s="13" t="str">
        <f aca="false">B283</f>
        <v>CHA-001</v>
      </c>
      <c r="M283" s="13" t="str">
        <f aca="false">C283</f>
        <v>Chai Concentrate</v>
      </c>
      <c r="N283" s="14" t="str">
        <f aca="false">D283</f>
        <v>each</v>
      </c>
      <c r="O283" s="15" t="n">
        <v>0</v>
      </c>
      <c r="P283" s="16" t="n">
        <f aca="false">O283*R283</f>
        <v>0</v>
      </c>
      <c r="Q283" s="15" t="n">
        <f aca="false">E283+IF(ISBLANK(F283),0,F283)-K283</f>
        <v>0.32</v>
      </c>
      <c r="R283" s="16" t="n">
        <v>28.5</v>
      </c>
      <c r="S283" s="16" t="n">
        <f aca="false">Q283*R283</f>
        <v>9.12</v>
      </c>
      <c r="T283" s="13" t="s">
        <v>40</v>
      </c>
    </row>
    <row r="284" customFormat="false" ht="15" hidden="false" customHeight="true" outlineLevel="0" collapsed="false">
      <c r="A284" s="7" t="n">
        <v>45659</v>
      </c>
      <c r="B284" s="8" t="s">
        <v>38</v>
      </c>
      <c r="C284" s="8" t="s">
        <v>39</v>
      </c>
      <c r="D284" s="9" t="s">
        <v>19</v>
      </c>
      <c r="E284" s="10" t="n">
        <v>0.18</v>
      </c>
      <c r="F284" s="10"/>
      <c r="G284" s="7" t="n">
        <f aca="false">A284</f>
        <v>45659</v>
      </c>
      <c r="H284" s="8" t="str">
        <f aca="false">B284</f>
        <v>CHA-001</v>
      </c>
      <c r="I284" s="8" t="str">
        <f aca="false">C284</f>
        <v>Chai Concentrate</v>
      </c>
      <c r="J284" s="9" t="str">
        <f aca="false">D284</f>
        <v>each</v>
      </c>
      <c r="K284" s="10" t="n">
        <v>0.17</v>
      </c>
      <c r="L284" s="8" t="str">
        <f aca="false">B284</f>
        <v>CHA-001</v>
      </c>
      <c r="M284" s="8" t="str">
        <f aca="false">C284</f>
        <v>Chai Concentrate</v>
      </c>
      <c r="N284" s="9" t="str">
        <f aca="false">D284</f>
        <v>each</v>
      </c>
      <c r="O284" s="10" t="n">
        <v>0</v>
      </c>
      <c r="P284" s="11" t="n">
        <f aca="false">O284*R284</f>
        <v>0</v>
      </c>
      <c r="Q284" s="10" t="n">
        <f aca="false">E284+IF(ISBLANK(F284),0,F284)-K284</f>
        <v>0.00999999999999998</v>
      </c>
      <c r="R284" s="11" t="n">
        <v>28.5</v>
      </c>
      <c r="S284" s="11" t="n">
        <f aca="false">Q284*R284</f>
        <v>0.285</v>
      </c>
      <c r="T284" s="8" t="s">
        <v>40</v>
      </c>
    </row>
    <row r="285" customFormat="false" ht="15" hidden="false" customHeight="true" outlineLevel="0" collapsed="false">
      <c r="A285" s="12" t="n">
        <v>45660</v>
      </c>
      <c r="B285" s="13" t="s">
        <v>38</v>
      </c>
      <c r="C285" s="13" t="s">
        <v>39</v>
      </c>
      <c r="D285" s="14" t="s">
        <v>19</v>
      </c>
      <c r="E285" s="15" t="n">
        <v>0.17</v>
      </c>
      <c r="F285" s="15"/>
      <c r="G285" s="12" t="n">
        <f aca="false">A285</f>
        <v>45660</v>
      </c>
      <c r="H285" s="13" t="str">
        <f aca="false">B285</f>
        <v>CHA-001</v>
      </c>
      <c r="I285" s="13" t="str">
        <f aca="false">C285</f>
        <v>Chai Concentrate</v>
      </c>
      <c r="J285" s="14" t="str">
        <f aca="false">D285</f>
        <v>each</v>
      </c>
      <c r="K285" s="15" t="n">
        <v>0.17</v>
      </c>
      <c r="L285" s="13" t="str">
        <f aca="false">B285</f>
        <v>CHA-001</v>
      </c>
      <c r="M285" s="13" t="str">
        <f aca="false">C285</f>
        <v>Chai Concentrate</v>
      </c>
      <c r="N285" s="14" t="str">
        <f aca="false">D285</f>
        <v>each</v>
      </c>
      <c r="O285" s="15" t="n">
        <v>0</v>
      </c>
      <c r="P285" s="16" t="n">
        <f aca="false">O285*R285</f>
        <v>0</v>
      </c>
      <c r="Q285" s="15" t="n">
        <f aca="false">E285+IF(ISBLANK(F285),0,F285)-K285</f>
        <v>0</v>
      </c>
      <c r="R285" s="16" t="n">
        <v>28.5</v>
      </c>
      <c r="S285" s="16" t="n">
        <f aca="false">Q285*R285</f>
        <v>0</v>
      </c>
      <c r="T285" s="13" t="s">
        <v>40</v>
      </c>
    </row>
    <row r="286" customFormat="false" ht="15" hidden="false" customHeight="true" outlineLevel="0" collapsed="false">
      <c r="A286" s="7" t="n">
        <v>45661</v>
      </c>
      <c r="B286" s="8" t="s">
        <v>38</v>
      </c>
      <c r="C286" s="8" t="s">
        <v>39</v>
      </c>
      <c r="D286" s="9" t="s">
        <v>19</v>
      </c>
      <c r="E286" s="10" t="n">
        <v>0.17</v>
      </c>
      <c r="F286" s="10"/>
      <c r="G286" s="7" t="n">
        <f aca="false">A286</f>
        <v>45661</v>
      </c>
      <c r="H286" s="8" t="str">
        <f aca="false">B286</f>
        <v>CHA-001</v>
      </c>
      <c r="I286" s="8" t="str">
        <f aca="false">C286</f>
        <v>Chai Concentrate</v>
      </c>
      <c r="J286" s="9" t="str">
        <f aca="false">D286</f>
        <v>each</v>
      </c>
      <c r="K286" s="10" t="n">
        <v>0.17</v>
      </c>
      <c r="L286" s="8" t="str">
        <f aca="false">B286</f>
        <v>CHA-001</v>
      </c>
      <c r="M286" s="8" t="str">
        <f aca="false">C286</f>
        <v>Chai Concentrate</v>
      </c>
      <c r="N286" s="9" t="str">
        <f aca="false">D286</f>
        <v>each</v>
      </c>
      <c r="O286" s="10" t="n">
        <v>0</v>
      </c>
      <c r="P286" s="11" t="n">
        <f aca="false">O286*R286</f>
        <v>0</v>
      </c>
      <c r="Q286" s="10" t="n">
        <f aca="false">E286+IF(ISBLANK(F286),0,F286)-K286</f>
        <v>0</v>
      </c>
      <c r="R286" s="11" t="n">
        <v>28.5</v>
      </c>
      <c r="S286" s="11" t="n">
        <f aca="false">Q286*R286</f>
        <v>0</v>
      </c>
      <c r="T286" s="8" t="s">
        <v>40</v>
      </c>
    </row>
    <row r="287" customFormat="false" ht="15" hidden="false" customHeight="true" outlineLevel="0" collapsed="false">
      <c r="A287" s="12" t="n">
        <v>45662</v>
      </c>
      <c r="B287" s="13" t="s">
        <v>38</v>
      </c>
      <c r="C287" s="13" t="s">
        <v>39</v>
      </c>
      <c r="D287" s="14" t="s">
        <v>19</v>
      </c>
      <c r="E287" s="15" t="n">
        <v>0.17</v>
      </c>
      <c r="F287" s="15"/>
      <c r="G287" s="12" t="n">
        <f aca="false">A287</f>
        <v>45662</v>
      </c>
      <c r="H287" s="13" t="str">
        <f aca="false">B287</f>
        <v>CHA-001</v>
      </c>
      <c r="I287" s="13" t="str">
        <f aca="false">C287</f>
        <v>Chai Concentrate</v>
      </c>
      <c r="J287" s="14" t="str">
        <f aca="false">D287</f>
        <v>each</v>
      </c>
      <c r="K287" s="15" t="n">
        <v>0.17</v>
      </c>
      <c r="L287" s="13" t="str">
        <f aca="false">B287</f>
        <v>CHA-001</v>
      </c>
      <c r="M287" s="13" t="str">
        <f aca="false">C287</f>
        <v>Chai Concentrate</v>
      </c>
      <c r="N287" s="14" t="str">
        <f aca="false">D287</f>
        <v>each</v>
      </c>
      <c r="O287" s="15" t="n">
        <v>0</v>
      </c>
      <c r="P287" s="16" t="n">
        <f aca="false">O287*R287</f>
        <v>0</v>
      </c>
      <c r="Q287" s="15" t="n">
        <f aca="false">E287+IF(ISBLANK(F287),0,F287)-K287</f>
        <v>0</v>
      </c>
      <c r="R287" s="16" t="n">
        <v>28.5</v>
      </c>
      <c r="S287" s="16" t="n">
        <f aca="false">Q287*R287</f>
        <v>0</v>
      </c>
      <c r="T287" s="13" t="s">
        <v>40</v>
      </c>
    </row>
    <row r="288" customFormat="false" ht="15" hidden="false" customHeight="true" outlineLevel="0" collapsed="false">
      <c r="A288" s="7" t="n">
        <v>45663</v>
      </c>
      <c r="B288" s="8" t="s">
        <v>38</v>
      </c>
      <c r="C288" s="8" t="s">
        <v>39</v>
      </c>
      <c r="D288" s="9" t="s">
        <v>19</v>
      </c>
      <c r="E288" s="10" t="n">
        <v>0.17</v>
      </c>
      <c r="F288" s="10"/>
      <c r="G288" s="7" t="n">
        <f aca="false">A288</f>
        <v>45663</v>
      </c>
      <c r="H288" s="8" t="str">
        <f aca="false">B288</f>
        <v>CHA-001</v>
      </c>
      <c r="I288" s="8" t="str">
        <f aca="false">C288</f>
        <v>Chai Concentrate</v>
      </c>
      <c r="J288" s="9" t="str">
        <f aca="false">D288</f>
        <v>each</v>
      </c>
      <c r="K288" s="10" t="n">
        <v>0.17</v>
      </c>
      <c r="L288" s="8" t="str">
        <f aca="false">B288</f>
        <v>CHA-001</v>
      </c>
      <c r="M288" s="8" t="str">
        <f aca="false">C288</f>
        <v>Chai Concentrate</v>
      </c>
      <c r="N288" s="9" t="str">
        <f aca="false">D288</f>
        <v>each</v>
      </c>
      <c r="O288" s="10" t="n">
        <v>0</v>
      </c>
      <c r="P288" s="11" t="n">
        <f aca="false">O288*R288</f>
        <v>0</v>
      </c>
      <c r="Q288" s="10" t="n">
        <f aca="false">E288+IF(ISBLANK(F288),0,F288)-K288</f>
        <v>0</v>
      </c>
      <c r="R288" s="11" t="n">
        <v>28.5</v>
      </c>
      <c r="S288" s="11" t="n">
        <f aca="false">Q288*R288</f>
        <v>0</v>
      </c>
      <c r="T288" s="8" t="s">
        <v>40</v>
      </c>
    </row>
    <row r="289" customFormat="false" ht="15" hidden="false" customHeight="true" outlineLevel="0" collapsed="false">
      <c r="A289" s="12" t="n">
        <v>45664</v>
      </c>
      <c r="B289" s="13" t="s">
        <v>38</v>
      </c>
      <c r="C289" s="13" t="s">
        <v>39</v>
      </c>
      <c r="D289" s="14" t="s">
        <v>19</v>
      </c>
      <c r="E289" s="15" t="n">
        <v>0.17</v>
      </c>
      <c r="F289" s="15" t="n">
        <v>0.8</v>
      </c>
      <c r="G289" s="12" t="n">
        <f aca="false">A289</f>
        <v>45664</v>
      </c>
      <c r="H289" s="13" t="str">
        <f aca="false">B289</f>
        <v>CHA-001</v>
      </c>
      <c r="I289" s="13" t="str">
        <f aca="false">C289</f>
        <v>Chai Concentrate</v>
      </c>
      <c r="J289" s="14" t="str">
        <f aca="false">D289</f>
        <v>each</v>
      </c>
      <c r="K289" s="15" t="n">
        <v>0.9</v>
      </c>
      <c r="L289" s="13" t="str">
        <f aca="false">B289</f>
        <v>CHA-001</v>
      </c>
      <c r="M289" s="13" t="str">
        <f aca="false">C289</f>
        <v>Chai Concentrate</v>
      </c>
      <c r="N289" s="14" t="str">
        <f aca="false">D289</f>
        <v>each</v>
      </c>
      <c r="O289" s="15" t="n">
        <v>0</v>
      </c>
      <c r="P289" s="16" t="n">
        <f aca="false">O289*R289</f>
        <v>0</v>
      </c>
      <c r="Q289" s="15" t="n">
        <f aca="false">E289+IF(ISBLANK(F289),0,F289)-K289</f>
        <v>0.0700000000000001</v>
      </c>
      <c r="R289" s="16" t="n">
        <v>28.5</v>
      </c>
      <c r="S289" s="16" t="n">
        <f aca="false">Q289*R289</f>
        <v>1.995</v>
      </c>
      <c r="T289" s="13" t="s">
        <v>40</v>
      </c>
    </row>
    <row r="290" customFormat="false" ht="15" hidden="false" customHeight="true" outlineLevel="0" collapsed="false">
      <c r="A290" s="7" t="n">
        <v>45665</v>
      </c>
      <c r="B290" s="8" t="s">
        <v>38</v>
      </c>
      <c r="C290" s="8" t="s">
        <v>39</v>
      </c>
      <c r="D290" s="9" t="s">
        <v>19</v>
      </c>
      <c r="E290" s="10" t="n">
        <v>0.9</v>
      </c>
      <c r="F290" s="10"/>
      <c r="G290" s="7" t="n">
        <f aca="false">A290</f>
        <v>45665</v>
      </c>
      <c r="H290" s="8" t="str">
        <f aca="false">B290</f>
        <v>CHA-001</v>
      </c>
      <c r="I290" s="8" t="str">
        <f aca="false">C290</f>
        <v>Chai Concentrate</v>
      </c>
      <c r="J290" s="9" t="str">
        <f aca="false">D290</f>
        <v>each</v>
      </c>
      <c r="K290" s="10" t="n">
        <v>0.81</v>
      </c>
      <c r="L290" s="8" t="str">
        <f aca="false">B290</f>
        <v>CHA-001</v>
      </c>
      <c r="M290" s="8" t="str">
        <f aca="false">C290</f>
        <v>Chai Concentrate</v>
      </c>
      <c r="N290" s="9" t="str">
        <f aca="false">D290</f>
        <v>each</v>
      </c>
      <c r="O290" s="10" t="n">
        <v>0</v>
      </c>
      <c r="P290" s="11" t="n">
        <f aca="false">O290*R290</f>
        <v>0</v>
      </c>
      <c r="Q290" s="10" t="n">
        <f aca="false">E290+IF(ISBLANK(F290),0,F290)-K290</f>
        <v>0.09</v>
      </c>
      <c r="R290" s="11" t="n">
        <v>28.5</v>
      </c>
      <c r="S290" s="11" t="n">
        <f aca="false">Q290*R290</f>
        <v>2.565</v>
      </c>
      <c r="T290" s="8" t="s">
        <v>40</v>
      </c>
    </row>
    <row r="291" customFormat="false" ht="15" hidden="false" customHeight="true" outlineLevel="0" collapsed="false">
      <c r="A291" s="12" t="n">
        <v>45666</v>
      </c>
      <c r="B291" s="13" t="s">
        <v>38</v>
      </c>
      <c r="C291" s="13" t="s">
        <v>39</v>
      </c>
      <c r="D291" s="14" t="s">
        <v>19</v>
      </c>
      <c r="E291" s="15" t="n">
        <v>0.81</v>
      </c>
      <c r="F291" s="15"/>
      <c r="G291" s="12" t="n">
        <f aca="false">A291</f>
        <v>45666</v>
      </c>
      <c r="H291" s="13" t="str">
        <f aca="false">B291</f>
        <v>CHA-001</v>
      </c>
      <c r="I291" s="13" t="str">
        <f aca="false">C291</f>
        <v>Chai Concentrate</v>
      </c>
      <c r="J291" s="14" t="str">
        <f aca="false">D291</f>
        <v>each</v>
      </c>
      <c r="K291" s="15" t="n">
        <v>0.81</v>
      </c>
      <c r="L291" s="13" t="str">
        <f aca="false">B291</f>
        <v>CHA-001</v>
      </c>
      <c r="M291" s="13" t="str">
        <f aca="false">C291</f>
        <v>Chai Concentrate</v>
      </c>
      <c r="N291" s="14" t="str">
        <f aca="false">D291</f>
        <v>each</v>
      </c>
      <c r="O291" s="15" t="n">
        <v>0</v>
      </c>
      <c r="P291" s="16" t="n">
        <f aca="false">O291*R291</f>
        <v>0</v>
      </c>
      <c r="Q291" s="15" t="n">
        <f aca="false">E291+IF(ISBLANK(F291),0,F291)-K291</f>
        <v>0</v>
      </c>
      <c r="R291" s="16" t="n">
        <v>28.5</v>
      </c>
      <c r="S291" s="16" t="n">
        <f aca="false">Q291*R291</f>
        <v>0</v>
      </c>
      <c r="T291" s="13" t="s">
        <v>40</v>
      </c>
    </row>
    <row r="292" customFormat="false" ht="15" hidden="false" customHeight="true" outlineLevel="0" collapsed="false">
      <c r="A292" s="7" t="n">
        <v>45667</v>
      </c>
      <c r="B292" s="8" t="s">
        <v>38</v>
      </c>
      <c r="C292" s="8" t="s">
        <v>39</v>
      </c>
      <c r="D292" s="9" t="s">
        <v>19</v>
      </c>
      <c r="E292" s="10" t="n">
        <v>0.81</v>
      </c>
      <c r="F292" s="10"/>
      <c r="G292" s="7" t="n">
        <f aca="false">A292</f>
        <v>45667</v>
      </c>
      <c r="H292" s="8" t="str">
        <f aca="false">B292</f>
        <v>CHA-001</v>
      </c>
      <c r="I292" s="8" t="str">
        <f aca="false">C292</f>
        <v>Chai Concentrate</v>
      </c>
      <c r="J292" s="9" t="str">
        <f aca="false">D292</f>
        <v>each</v>
      </c>
      <c r="K292" s="10" t="n">
        <v>0.81</v>
      </c>
      <c r="L292" s="8" t="str">
        <f aca="false">B292</f>
        <v>CHA-001</v>
      </c>
      <c r="M292" s="8" t="str">
        <f aca="false">C292</f>
        <v>Chai Concentrate</v>
      </c>
      <c r="N292" s="9" t="str">
        <f aca="false">D292</f>
        <v>each</v>
      </c>
      <c r="O292" s="10" t="n">
        <v>0</v>
      </c>
      <c r="P292" s="11" t="n">
        <f aca="false">O292*R292</f>
        <v>0</v>
      </c>
      <c r="Q292" s="10" t="n">
        <f aca="false">E292+IF(ISBLANK(F292),0,F292)-K292</f>
        <v>0</v>
      </c>
      <c r="R292" s="11" t="n">
        <v>28.5</v>
      </c>
      <c r="S292" s="11" t="n">
        <f aca="false">Q292*R292</f>
        <v>0</v>
      </c>
      <c r="T292" s="8" t="s">
        <v>40</v>
      </c>
    </row>
    <row r="293" customFormat="false" ht="15" hidden="false" customHeight="true" outlineLevel="0" collapsed="false">
      <c r="A293" s="12" t="n">
        <v>45668</v>
      </c>
      <c r="B293" s="13" t="s">
        <v>38</v>
      </c>
      <c r="C293" s="13" t="s">
        <v>39</v>
      </c>
      <c r="D293" s="14" t="s">
        <v>19</v>
      </c>
      <c r="E293" s="15" t="n">
        <v>0.81</v>
      </c>
      <c r="F293" s="15"/>
      <c r="G293" s="12" t="n">
        <f aca="false">A293</f>
        <v>45668</v>
      </c>
      <c r="H293" s="13" t="str">
        <f aca="false">B293</f>
        <v>CHA-001</v>
      </c>
      <c r="I293" s="13" t="str">
        <f aca="false">C293</f>
        <v>Chai Concentrate</v>
      </c>
      <c r="J293" s="14" t="str">
        <f aca="false">D293</f>
        <v>each</v>
      </c>
      <c r="K293" s="15" t="n">
        <v>0.69</v>
      </c>
      <c r="L293" s="13" t="str">
        <f aca="false">B293</f>
        <v>CHA-001</v>
      </c>
      <c r="M293" s="13" t="str">
        <f aca="false">C293</f>
        <v>Chai Concentrate</v>
      </c>
      <c r="N293" s="14" t="str">
        <f aca="false">D293</f>
        <v>each</v>
      </c>
      <c r="O293" s="15" t="n">
        <v>0</v>
      </c>
      <c r="P293" s="16" t="n">
        <f aca="false">O293*R293</f>
        <v>0</v>
      </c>
      <c r="Q293" s="15" t="n">
        <f aca="false">E293+IF(ISBLANK(F293),0,F293)-K293</f>
        <v>0.12</v>
      </c>
      <c r="R293" s="16" t="n">
        <v>28.5</v>
      </c>
      <c r="S293" s="16" t="n">
        <f aca="false">Q293*R293</f>
        <v>3.42</v>
      </c>
      <c r="T293" s="13" t="s">
        <v>40</v>
      </c>
    </row>
    <row r="294" customFormat="false" ht="15" hidden="false" customHeight="true" outlineLevel="0" collapsed="false">
      <c r="A294" s="7" t="n">
        <v>45669</v>
      </c>
      <c r="B294" s="8" t="s">
        <v>38</v>
      </c>
      <c r="C294" s="8" t="s">
        <v>39</v>
      </c>
      <c r="D294" s="9" t="s">
        <v>19</v>
      </c>
      <c r="E294" s="10" t="n">
        <v>0.69</v>
      </c>
      <c r="F294" s="10"/>
      <c r="G294" s="7" t="n">
        <f aca="false">A294</f>
        <v>45669</v>
      </c>
      <c r="H294" s="8" t="str">
        <f aca="false">B294</f>
        <v>CHA-001</v>
      </c>
      <c r="I294" s="8" t="str">
        <f aca="false">C294</f>
        <v>Chai Concentrate</v>
      </c>
      <c r="J294" s="9" t="str">
        <f aca="false">D294</f>
        <v>each</v>
      </c>
      <c r="K294" s="10" t="n">
        <v>0.29</v>
      </c>
      <c r="L294" s="8" t="str">
        <f aca="false">B294</f>
        <v>CHA-001</v>
      </c>
      <c r="M294" s="8" t="str">
        <f aca="false">C294</f>
        <v>Chai Concentrate</v>
      </c>
      <c r="N294" s="9" t="str">
        <f aca="false">D294</f>
        <v>each</v>
      </c>
      <c r="O294" s="10" t="n">
        <v>0</v>
      </c>
      <c r="P294" s="11" t="n">
        <f aca="false">O294*R294</f>
        <v>0</v>
      </c>
      <c r="Q294" s="10" t="n">
        <f aca="false">E294+IF(ISBLANK(F294),0,F294)-K294</f>
        <v>0.4</v>
      </c>
      <c r="R294" s="11" t="n">
        <v>28.5</v>
      </c>
      <c r="S294" s="11" t="n">
        <f aca="false">Q294*R294</f>
        <v>11.4</v>
      </c>
      <c r="T294" s="8" t="s">
        <v>40</v>
      </c>
    </row>
    <row r="295" customFormat="false" ht="15" hidden="false" customHeight="true" outlineLevel="0" collapsed="false">
      <c r="A295" s="12" t="n">
        <v>45670</v>
      </c>
      <c r="B295" s="13" t="s">
        <v>38</v>
      </c>
      <c r="C295" s="13" t="s">
        <v>39</v>
      </c>
      <c r="D295" s="14" t="s">
        <v>19</v>
      </c>
      <c r="E295" s="15" t="n">
        <v>0.29</v>
      </c>
      <c r="F295" s="15"/>
      <c r="G295" s="12" t="n">
        <f aca="false">A295</f>
        <v>45670</v>
      </c>
      <c r="H295" s="13" t="str">
        <f aca="false">B295</f>
        <v>CHA-001</v>
      </c>
      <c r="I295" s="13" t="str">
        <f aca="false">C295</f>
        <v>Chai Concentrate</v>
      </c>
      <c r="J295" s="14" t="str">
        <f aca="false">D295</f>
        <v>each</v>
      </c>
      <c r="K295" s="15" t="n">
        <v>0.24</v>
      </c>
      <c r="L295" s="13" t="str">
        <f aca="false">B295</f>
        <v>CHA-001</v>
      </c>
      <c r="M295" s="13" t="str">
        <f aca="false">C295</f>
        <v>Chai Concentrate</v>
      </c>
      <c r="N295" s="14" t="str">
        <f aca="false">D295</f>
        <v>each</v>
      </c>
      <c r="O295" s="15" t="n">
        <v>0</v>
      </c>
      <c r="P295" s="16" t="n">
        <f aca="false">O295*R295</f>
        <v>0</v>
      </c>
      <c r="Q295" s="15" t="n">
        <f aca="false">E295+IF(ISBLANK(F295),0,F295)-K295</f>
        <v>0.05</v>
      </c>
      <c r="R295" s="16" t="n">
        <v>28.5</v>
      </c>
      <c r="S295" s="16" t="n">
        <f aca="false">Q295*R295</f>
        <v>1.425</v>
      </c>
      <c r="T295" s="13" t="s">
        <v>40</v>
      </c>
    </row>
    <row r="296" customFormat="false" ht="15" hidden="false" customHeight="true" outlineLevel="0" collapsed="false">
      <c r="A296" s="7" t="n">
        <v>45671</v>
      </c>
      <c r="B296" s="8" t="s">
        <v>38</v>
      </c>
      <c r="C296" s="8" t="s">
        <v>39</v>
      </c>
      <c r="D296" s="9" t="s">
        <v>19</v>
      </c>
      <c r="E296" s="10" t="n">
        <v>0.24</v>
      </c>
      <c r="F296" s="10"/>
      <c r="G296" s="7" t="n">
        <f aca="false">A296</f>
        <v>45671</v>
      </c>
      <c r="H296" s="8" t="str">
        <f aca="false">B296</f>
        <v>CHA-001</v>
      </c>
      <c r="I296" s="8" t="str">
        <f aca="false">C296</f>
        <v>Chai Concentrate</v>
      </c>
      <c r="J296" s="9" t="str">
        <f aca="false">D296</f>
        <v>each</v>
      </c>
      <c r="K296" s="10" t="n">
        <v>0.24</v>
      </c>
      <c r="L296" s="8" t="str">
        <f aca="false">B296</f>
        <v>CHA-001</v>
      </c>
      <c r="M296" s="8" t="str">
        <f aca="false">C296</f>
        <v>Chai Concentrate</v>
      </c>
      <c r="N296" s="9" t="str">
        <f aca="false">D296</f>
        <v>each</v>
      </c>
      <c r="O296" s="10" t="n">
        <v>0</v>
      </c>
      <c r="P296" s="11" t="n">
        <f aca="false">O296*R296</f>
        <v>0</v>
      </c>
      <c r="Q296" s="10" t="n">
        <f aca="false">E296+IF(ISBLANK(F296),0,F296)-K296</f>
        <v>0</v>
      </c>
      <c r="R296" s="11" t="n">
        <v>28.5</v>
      </c>
      <c r="S296" s="11" t="n">
        <f aca="false">Q296*R296</f>
        <v>0</v>
      </c>
      <c r="T296" s="8" t="s">
        <v>40</v>
      </c>
    </row>
    <row r="297" customFormat="false" ht="15" hidden="false" customHeight="true" outlineLevel="0" collapsed="false">
      <c r="A297" s="12" t="n">
        <v>45672</v>
      </c>
      <c r="B297" s="13" t="s">
        <v>38</v>
      </c>
      <c r="C297" s="13" t="s">
        <v>39</v>
      </c>
      <c r="D297" s="14" t="s">
        <v>19</v>
      </c>
      <c r="E297" s="15" t="n">
        <v>0.24</v>
      </c>
      <c r="F297" s="15"/>
      <c r="G297" s="12" t="n">
        <f aca="false">A297</f>
        <v>45672</v>
      </c>
      <c r="H297" s="13" t="str">
        <f aca="false">B297</f>
        <v>CHA-001</v>
      </c>
      <c r="I297" s="13" t="str">
        <f aca="false">C297</f>
        <v>Chai Concentrate</v>
      </c>
      <c r="J297" s="14" t="str">
        <f aca="false">D297</f>
        <v>each</v>
      </c>
      <c r="K297" s="15" t="n">
        <v>0.24</v>
      </c>
      <c r="L297" s="13" t="str">
        <f aca="false">B297</f>
        <v>CHA-001</v>
      </c>
      <c r="M297" s="13" t="str">
        <f aca="false">C297</f>
        <v>Chai Concentrate</v>
      </c>
      <c r="N297" s="14" t="str">
        <f aca="false">D297</f>
        <v>each</v>
      </c>
      <c r="O297" s="15" t="n">
        <v>0</v>
      </c>
      <c r="P297" s="16" t="n">
        <f aca="false">O297*R297</f>
        <v>0</v>
      </c>
      <c r="Q297" s="15" t="n">
        <f aca="false">E297+IF(ISBLANK(F297),0,F297)-K297</f>
        <v>0</v>
      </c>
      <c r="R297" s="16" t="n">
        <v>28.5</v>
      </c>
      <c r="S297" s="16" t="n">
        <f aca="false">Q297*R297</f>
        <v>0</v>
      </c>
      <c r="T297" s="13" t="s">
        <v>40</v>
      </c>
    </row>
    <row r="298" customFormat="false" ht="15" hidden="false" customHeight="true" outlineLevel="0" collapsed="false">
      <c r="A298" s="7" t="n">
        <v>45673</v>
      </c>
      <c r="B298" s="8" t="s">
        <v>38</v>
      </c>
      <c r="C298" s="8" t="s">
        <v>39</v>
      </c>
      <c r="D298" s="9" t="s">
        <v>19</v>
      </c>
      <c r="E298" s="10" t="n">
        <v>0.24</v>
      </c>
      <c r="F298" s="10"/>
      <c r="G298" s="7" t="n">
        <f aca="false">A298</f>
        <v>45673</v>
      </c>
      <c r="H298" s="8" t="str">
        <f aca="false">B298</f>
        <v>CHA-001</v>
      </c>
      <c r="I298" s="8" t="str">
        <f aca="false">C298</f>
        <v>Chai Concentrate</v>
      </c>
      <c r="J298" s="9" t="str">
        <f aca="false">D298</f>
        <v>each</v>
      </c>
      <c r="K298" s="10" t="n">
        <v>0.21</v>
      </c>
      <c r="L298" s="8" t="str">
        <f aca="false">B298</f>
        <v>CHA-001</v>
      </c>
      <c r="M298" s="8" t="str">
        <f aca="false">C298</f>
        <v>Chai Concentrate</v>
      </c>
      <c r="N298" s="9" t="str">
        <f aca="false">D298</f>
        <v>each</v>
      </c>
      <c r="O298" s="10" t="n">
        <v>0</v>
      </c>
      <c r="P298" s="11" t="n">
        <f aca="false">O298*R298</f>
        <v>0</v>
      </c>
      <c r="Q298" s="10" t="n">
        <f aca="false">E298+IF(ISBLANK(F298),0,F298)-K298</f>
        <v>0.03</v>
      </c>
      <c r="R298" s="11" t="n">
        <v>28.5</v>
      </c>
      <c r="S298" s="11" t="n">
        <f aca="false">Q298*R298</f>
        <v>0.855</v>
      </c>
      <c r="T298" s="8" t="s">
        <v>40</v>
      </c>
    </row>
    <row r="299" customFormat="false" ht="15" hidden="false" customHeight="true" outlineLevel="0" collapsed="false">
      <c r="A299" s="12" t="n">
        <v>45674</v>
      </c>
      <c r="B299" s="13" t="s">
        <v>38</v>
      </c>
      <c r="C299" s="13" t="s">
        <v>39</v>
      </c>
      <c r="D299" s="14" t="s">
        <v>19</v>
      </c>
      <c r="E299" s="15" t="n">
        <v>0.21</v>
      </c>
      <c r="F299" s="15"/>
      <c r="G299" s="12" t="n">
        <f aca="false">A299</f>
        <v>45674</v>
      </c>
      <c r="H299" s="13" t="str">
        <f aca="false">B299</f>
        <v>CHA-001</v>
      </c>
      <c r="I299" s="13" t="str">
        <f aca="false">C299</f>
        <v>Chai Concentrate</v>
      </c>
      <c r="J299" s="14" t="str">
        <f aca="false">D299</f>
        <v>each</v>
      </c>
      <c r="K299" s="15" t="n">
        <v>0.21</v>
      </c>
      <c r="L299" s="13" t="str">
        <f aca="false">B299</f>
        <v>CHA-001</v>
      </c>
      <c r="M299" s="13" t="str">
        <f aca="false">C299</f>
        <v>Chai Concentrate</v>
      </c>
      <c r="N299" s="14" t="str">
        <f aca="false">D299</f>
        <v>each</v>
      </c>
      <c r="O299" s="15" t="n">
        <v>0</v>
      </c>
      <c r="P299" s="16" t="n">
        <f aca="false">O299*R299</f>
        <v>0</v>
      </c>
      <c r="Q299" s="15" t="n">
        <f aca="false">E299+IF(ISBLANK(F299),0,F299)-K299</f>
        <v>0</v>
      </c>
      <c r="R299" s="16" t="n">
        <v>28.5</v>
      </c>
      <c r="S299" s="16" t="n">
        <f aca="false">Q299*R299</f>
        <v>0</v>
      </c>
      <c r="T299" s="13" t="s">
        <v>40</v>
      </c>
    </row>
    <row r="300" customFormat="false" ht="15" hidden="false" customHeight="true" outlineLevel="0" collapsed="false">
      <c r="A300" s="7" t="n">
        <v>45675</v>
      </c>
      <c r="B300" s="8" t="s">
        <v>38</v>
      </c>
      <c r="C300" s="8" t="s">
        <v>39</v>
      </c>
      <c r="D300" s="9" t="s">
        <v>19</v>
      </c>
      <c r="E300" s="10" t="n">
        <v>0.21</v>
      </c>
      <c r="F300" s="10"/>
      <c r="G300" s="7" t="n">
        <f aca="false">A300</f>
        <v>45675</v>
      </c>
      <c r="H300" s="8" t="str">
        <f aca="false">B300</f>
        <v>CHA-001</v>
      </c>
      <c r="I300" s="8" t="str">
        <f aca="false">C300</f>
        <v>Chai Concentrate</v>
      </c>
      <c r="J300" s="9" t="str">
        <f aca="false">D300</f>
        <v>each</v>
      </c>
      <c r="K300" s="10" t="n">
        <v>0.2</v>
      </c>
      <c r="L300" s="8" t="str">
        <f aca="false">B300</f>
        <v>CHA-001</v>
      </c>
      <c r="M300" s="8" t="str">
        <f aca="false">C300</f>
        <v>Chai Concentrate</v>
      </c>
      <c r="N300" s="9" t="str">
        <f aca="false">D300</f>
        <v>each</v>
      </c>
      <c r="O300" s="10" t="n">
        <v>0</v>
      </c>
      <c r="P300" s="11" t="n">
        <f aca="false">O300*R300</f>
        <v>0</v>
      </c>
      <c r="Q300" s="10" t="n">
        <f aca="false">E300+IF(ISBLANK(F300),0,F300)-K300</f>
        <v>0.00999999999999998</v>
      </c>
      <c r="R300" s="11" t="n">
        <v>28.5</v>
      </c>
      <c r="S300" s="11" t="n">
        <f aca="false">Q300*R300</f>
        <v>0.285</v>
      </c>
      <c r="T300" s="8" t="s">
        <v>40</v>
      </c>
    </row>
    <row r="301" customFormat="false" ht="15" hidden="false" customHeight="true" outlineLevel="0" collapsed="false">
      <c r="A301" s="12" t="n">
        <v>45676</v>
      </c>
      <c r="B301" s="13" t="s">
        <v>38</v>
      </c>
      <c r="C301" s="13" t="s">
        <v>39</v>
      </c>
      <c r="D301" s="14" t="s">
        <v>19</v>
      </c>
      <c r="E301" s="15" t="n">
        <v>0.2</v>
      </c>
      <c r="F301" s="15"/>
      <c r="G301" s="12" t="n">
        <f aca="false">A301</f>
        <v>45676</v>
      </c>
      <c r="H301" s="13" t="str">
        <f aca="false">B301</f>
        <v>CHA-001</v>
      </c>
      <c r="I301" s="13" t="str">
        <f aca="false">C301</f>
        <v>Chai Concentrate</v>
      </c>
      <c r="J301" s="14" t="str">
        <f aca="false">D301</f>
        <v>each</v>
      </c>
      <c r="K301" s="15" t="n">
        <v>0.15</v>
      </c>
      <c r="L301" s="13" t="str">
        <f aca="false">B301</f>
        <v>CHA-001</v>
      </c>
      <c r="M301" s="13" t="str">
        <f aca="false">C301</f>
        <v>Chai Concentrate</v>
      </c>
      <c r="N301" s="14" t="str">
        <f aca="false">D301</f>
        <v>each</v>
      </c>
      <c r="O301" s="15" t="n">
        <v>0</v>
      </c>
      <c r="P301" s="16" t="n">
        <f aca="false">O301*R301</f>
        <v>0</v>
      </c>
      <c r="Q301" s="15" t="n">
        <f aca="false">E301+IF(ISBLANK(F301),0,F301)-K301</f>
        <v>0.05</v>
      </c>
      <c r="R301" s="16" t="n">
        <v>28.5</v>
      </c>
      <c r="S301" s="16" t="n">
        <f aca="false">Q301*R301</f>
        <v>1.425</v>
      </c>
      <c r="T301" s="13" t="s">
        <v>40</v>
      </c>
    </row>
    <row r="302" customFormat="false" ht="15" hidden="false" customHeight="true" outlineLevel="0" collapsed="false">
      <c r="A302" s="7" t="n">
        <v>45677</v>
      </c>
      <c r="B302" s="8" t="s">
        <v>38</v>
      </c>
      <c r="C302" s="8" t="s">
        <v>39</v>
      </c>
      <c r="D302" s="9" t="s">
        <v>19</v>
      </c>
      <c r="E302" s="10" t="n">
        <v>0.15</v>
      </c>
      <c r="F302" s="10" t="n">
        <v>0.8</v>
      </c>
      <c r="G302" s="7" t="n">
        <f aca="false">A302</f>
        <v>45677</v>
      </c>
      <c r="H302" s="8" t="str">
        <f aca="false">B302</f>
        <v>CHA-001</v>
      </c>
      <c r="I302" s="8" t="str">
        <f aca="false">C302</f>
        <v>Chai Concentrate</v>
      </c>
      <c r="J302" s="9" t="str">
        <f aca="false">D302</f>
        <v>each</v>
      </c>
      <c r="K302" s="10" t="n">
        <v>0.52</v>
      </c>
      <c r="L302" s="8" t="str">
        <f aca="false">B302</f>
        <v>CHA-001</v>
      </c>
      <c r="M302" s="8" t="str">
        <f aca="false">C302</f>
        <v>Chai Concentrate</v>
      </c>
      <c r="N302" s="9" t="str">
        <f aca="false">D302</f>
        <v>each</v>
      </c>
      <c r="O302" s="10" t="n">
        <v>0</v>
      </c>
      <c r="P302" s="11" t="n">
        <f aca="false">O302*R302</f>
        <v>0</v>
      </c>
      <c r="Q302" s="10" t="n">
        <f aca="false">E302+IF(ISBLANK(F302),0,F302)-K302</f>
        <v>0.43</v>
      </c>
      <c r="R302" s="11" t="n">
        <v>28.5</v>
      </c>
      <c r="S302" s="11" t="n">
        <f aca="false">Q302*R302</f>
        <v>12.255</v>
      </c>
      <c r="T302" s="8" t="s">
        <v>40</v>
      </c>
    </row>
    <row r="303" customFormat="false" ht="15" hidden="false" customHeight="true" outlineLevel="0" collapsed="false">
      <c r="A303" s="12" t="n">
        <v>45678</v>
      </c>
      <c r="B303" s="13" t="s">
        <v>38</v>
      </c>
      <c r="C303" s="13" t="s">
        <v>39</v>
      </c>
      <c r="D303" s="14" t="s">
        <v>19</v>
      </c>
      <c r="E303" s="15" t="n">
        <v>0.52</v>
      </c>
      <c r="F303" s="15"/>
      <c r="G303" s="12" t="n">
        <f aca="false">A303</f>
        <v>45678</v>
      </c>
      <c r="H303" s="13" t="str">
        <f aca="false">B303</f>
        <v>CHA-001</v>
      </c>
      <c r="I303" s="13" t="str">
        <f aca="false">C303</f>
        <v>Chai Concentrate</v>
      </c>
      <c r="J303" s="14" t="str">
        <f aca="false">D303</f>
        <v>each</v>
      </c>
      <c r="K303" s="15" t="n">
        <v>0.28</v>
      </c>
      <c r="L303" s="13" t="str">
        <f aca="false">B303</f>
        <v>CHA-001</v>
      </c>
      <c r="M303" s="13" t="str">
        <f aca="false">C303</f>
        <v>Chai Concentrate</v>
      </c>
      <c r="N303" s="14" t="str">
        <f aca="false">D303</f>
        <v>each</v>
      </c>
      <c r="O303" s="15" t="n">
        <v>0</v>
      </c>
      <c r="P303" s="16" t="n">
        <f aca="false">O303*R303</f>
        <v>0</v>
      </c>
      <c r="Q303" s="15" t="n">
        <f aca="false">E303+IF(ISBLANK(F303),0,F303)-K303</f>
        <v>0.24</v>
      </c>
      <c r="R303" s="16" t="n">
        <v>28.5</v>
      </c>
      <c r="S303" s="16" t="n">
        <f aca="false">Q303*R303</f>
        <v>6.84</v>
      </c>
      <c r="T303" s="13" t="s">
        <v>40</v>
      </c>
    </row>
    <row r="304" customFormat="false" ht="15" hidden="false" customHeight="true" outlineLevel="0" collapsed="false">
      <c r="A304" s="7" t="n">
        <v>45679</v>
      </c>
      <c r="B304" s="8" t="s">
        <v>38</v>
      </c>
      <c r="C304" s="8" t="s">
        <v>39</v>
      </c>
      <c r="D304" s="9" t="s">
        <v>19</v>
      </c>
      <c r="E304" s="10" t="n">
        <v>0.28</v>
      </c>
      <c r="F304" s="10" t="n">
        <v>0.8</v>
      </c>
      <c r="G304" s="7" t="n">
        <f aca="false">A304</f>
        <v>45679</v>
      </c>
      <c r="H304" s="8" t="str">
        <f aca="false">B304</f>
        <v>CHA-001</v>
      </c>
      <c r="I304" s="8" t="str">
        <f aca="false">C304</f>
        <v>Chai Concentrate</v>
      </c>
      <c r="J304" s="9" t="str">
        <f aca="false">D304</f>
        <v>each</v>
      </c>
      <c r="K304" s="10" t="n">
        <v>0.82</v>
      </c>
      <c r="L304" s="8" t="str">
        <f aca="false">B304</f>
        <v>CHA-001</v>
      </c>
      <c r="M304" s="8" t="str">
        <f aca="false">C304</f>
        <v>Chai Concentrate</v>
      </c>
      <c r="N304" s="9" t="str">
        <f aca="false">D304</f>
        <v>each</v>
      </c>
      <c r="O304" s="10" t="n">
        <v>0</v>
      </c>
      <c r="P304" s="11" t="n">
        <f aca="false">O304*R304</f>
        <v>0</v>
      </c>
      <c r="Q304" s="10" t="n">
        <f aca="false">E304+IF(ISBLANK(F304),0,F304)-K304</f>
        <v>0.26</v>
      </c>
      <c r="R304" s="11" t="n">
        <v>28.5</v>
      </c>
      <c r="S304" s="11" t="n">
        <f aca="false">Q304*R304</f>
        <v>7.41</v>
      </c>
      <c r="T304" s="8" t="s">
        <v>40</v>
      </c>
    </row>
    <row r="305" customFormat="false" ht="15" hidden="false" customHeight="true" outlineLevel="0" collapsed="false">
      <c r="A305" s="12" t="n">
        <v>45680</v>
      </c>
      <c r="B305" s="13" t="s">
        <v>38</v>
      </c>
      <c r="C305" s="13" t="s">
        <v>39</v>
      </c>
      <c r="D305" s="14" t="s">
        <v>19</v>
      </c>
      <c r="E305" s="15" t="n">
        <v>0.82</v>
      </c>
      <c r="F305" s="15"/>
      <c r="G305" s="12" t="n">
        <f aca="false">A305</f>
        <v>45680</v>
      </c>
      <c r="H305" s="13" t="str">
        <f aca="false">B305</f>
        <v>CHA-001</v>
      </c>
      <c r="I305" s="13" t="str">
        <f aca="false">C305</f>
        <v>Chai Concentrate</v>
      </c>
      <c r="J305" s="14" t="str">
        <f aca="false">D305</f>
        <v>each</v>
      </c>
      <c r="K305" s="15" t="n">
        <v>0.82</v>
      </c>
      <c r="L305" s="13" t="str">
        <f aca="false">B305</f>
        <v>CHA-001</v>
      </c>
      <c r="M305" s="13" t="str">
        <f aca="false">C305</f>
        <v>Chai Concentrate</v>
      </c>
      <c r="N305" s="14" t="str">
        <f aca="false">D305</f>
        <v>each</v>
      </c>
      <c r="O305" s="15" t="n">
        <v>0</v>
      </c>
      <c r="P305" s="16" t="n">
        <f aca="false">O305*R305</f>
        <v>0</v>
      </c>
      <c r="Q305" s="15" t="n">
        <f aca="false">E305+IF(ISBLANK(F305),0,F305)-K305</f>
        <v>0</v>
      </c>
      <c r="R305" s="16" t="n">
        <v>28.5</v>
      </c>
      <c r="S305" s="16" t="n">
        <f aca="false">Q305*R305</f>
        <v>0</v>
      </c>
      <c r="T305" s="13" t="s">
        <v>40</v>
      </c>
    </row>
    <row r="306" customFormat="false" ht="15" hidden="false" customHeight="true" outlineLevel="0" collapsed="false">
      <c r="A306" s="7" t="n">
        <v>45681</v>
      </c>
      <c r="B306" s="8" t="s">
        <v>38</v>
      </c>
      <c r="C306" s="8" t="s">
        <v>39</v>
      </c>
      <c r="D306" s="9" t="s">
        <v>19</v>
      </c>
      <c r="E306" s="10" t="n">
        <v>0.82</v>
      </c>
      <c r="F306" s="10"/>
      <c r="G306" s="7" t="n">
        <f aca="false">A306</f>
        <v>45681</v>
      </c>
      <c r="H306" s="8" t="str">
        <f aca="false">B306</f>
        <v>CHA-001</v>
      </c>
      <c r="I306" s="8" t="str">
        <f aca="false">C306</f>
        <v>Chai Concentrate</v>
      </c>
      <c r="J306" s="9" t="str">
        <f aca="false">D306</f>
        <v>each</v>
      </c>
      <c r="K306" s="10" t="n">
        <v>0.64</v>
      </c>
      <c r="L306" s="8" t="str">
        <f aca="false">B306</f>
        <v>CHA-001</v>
      </c>
      <c r="M306" s="8" t="str">
        <f aca="false">C306</f>
        <v>Chai Concentrate</v>
      </c>
      <c r="N306" s="9" t="str">
        <f aca="false">D306</f>
        <v>each</v>
      </c>
      <c r="O306" s="10" t="n">
        <v>0</v>
      </c>
      <c r="P306" s="11" t="n">
        <f aca="false">O306*R306</f>
        <v>0</v>
      </c>
      <c r="Q306" s="10" t="n">
        <f aca="false">E306+IF(ISBLANK(F306),0,F306)-K306</f>
        <v>0.18</v>
      </c>
      <c r="R306" s="11" t="n">
        <v>28.5</v>
      </c>
      <c r="S306" s="11" t="n">
        <f aca="false">Q306*R306</f>
        <v>5.13</v>
      </c>
      <c r="T306" s="8" t="s">
        <v>40</v>
      </c>
    </row>
    <row r="307" customFormat="false" ht="15" hidden="false" customHeight="true" outlineLevel="0" collapsed="false">
      <c r="A307" s="12" t="n">
        <v>45682</v>
      </c>
      <c r="B307" s="13" t="s">
        <v>38</v>
      </c>
      <c r="C307" s="13" t="s">
        <v>39</v>
      </c>
      <c r="D307" s="14" t="s">
        <v>19</v>
      </c>
      <c r="E307" s="15" t="n">
        <v>0.64</v>
      </c>
      <c r="F307" s="15"/>
      <c r="G307" s="12" t="n">
        <f aca="false">A307</f>
        <v>45682</v>
      </c>
      <c r="H307" s="13" t="str">
        <f aca="false">B307</f>
        <v>CHA-001</v>
      </c>
      <c r="I307" s="13" t="str">
        <f aca="false">C307</f>
        <v>Chai Concentrate</v>
      </c>
      <c r="J307" s="14" t="str">
        <f aca="false">D307</f>
        <v>each</v>
      </c>
      <c r="K307" s="15" t="n">
        <v>0.64</v>
      </c>
      <c r="L307" s="13" t="str">
        <f aca="false">B307</f>
        <v>CHA-001</v>
      </c>
      <c r="M307" s="13" t="str">
        <f aca="false">C307</f>
        <v>Chai Concentrate</v>
      </c>
      <c r="N307" s="14" t="str">
        <f aca="false">D307</f>
        <v>each</v>
      </c>
      <c r="O307" s="15" t="n">
        <v>0</v>
      </c>
      <c r="P307" s="16" t="n">
        <f aca="false">O307*R307</f>
        <v>0</v>
      </c>
      <c r="Q307" s="15" t="n">
        <f aca="false">E307+IF(ISBLANK(F307),0,F307)-K307</f>
        <v>0</v>
      </c>
      <c r="R307" s="16" t="n">
        <v>28.5</v>
      </c>
      <c r="S307" s="16" t="n">
        <f aca="false">Q307*R307</f>
        <v>0</v>
      </c>
      <c r="T307" s="13" t="s">
        <v>40</v>
      </c>
    </row>
    <row r="308" customFormat="false" ht="15" hidden="false" customHeight="true" outlineLevel="0" collapsed="false">
      <c r="A308" s="7" t="n">
        <v>45683</v>
      </c>
      <c r="B308" s="8" t="s">
        <v>38</v>
      </c>
      <c r="C308" s="8" t="s">
        <v>39</v>
      </c>
      <c r="D308" s="9" t="s">
        <v>19</v>
      </c>
      <c r="E308" s="10" t="n">
        <v>0.64</v>
      </c>
      <c r="F308" s="10"/>
      <c r="G308" s="7" t="n">
        <f aca="false">A308</f>
        <v>45683</v>
      </c>
      <c r="H308" s="8" t="str">
        <f aca="false">B308</f>
        <v>CHA-001</v>
      </c>
      <c r="I308" s="8" t="str">
        <f aca="false">C308</f>
        <v>Chai Concentrate</v>
      </c>
      <c r="J308" s="9" t="str">
        <f aca="false">D308</f>
        <v>each</v>
      </c>
      <c r="K308" s="10" t="n">
        <v>0.53</v>
      </c>
      <c r="L308" s="8" t="str">
        <f aca="false">B308</f>
        <v>CHA-001</v>
      </c>
      <c r="M308" s="8" t="str">
        <f aca="false">C308</f>
        <v>Chai Concentrate</v>
      </c>
      <c r="N308" s="9" t="str">
        <f aca="false">D308</f>
        <v>each</v>
      </c>
      <c r="O308" s="10" t="n">
        <v>0</v>
      </c>
      <c r="P308" s="11" t="n">
        <f aca="false">O308*R308</f>
        <v>0</v>
      </c>
      <c r="Q308" s="10" t="n">
        <f aca="false">E308+IF(ISBLANK(F308),0,F308)-K308</f>
        <v>0.11</v>
      </c>
      <c r="R308" s="11" t="n">
        <v>28.5</v>
      </c>
      <c r="S308" s="11" t="n">
        <f aca="false">Q308*R308</f>
        <v>3.135</v>
      </c>
      <c r="T308" s="8" t="s">
        <v>40</v>
      </c>
    </row>
    <row r="309" customFormat="false" ht="15" hidden="false" customHeight="true" outlineLevel="0" collapsed="false">
      <c r="A309" s="12" t="n">
        <v>45684</v>
      </c>
      <c r="B309" s="13" t="s">
        <v>38</v>
      </c>
      <c r="C309" s="13" t="s">
        <v>39</v>
      </c>
      <c r="D309" s="14" t="s">
        <v>19</v>
      </c>
      <c r="E309" s="15" t="n">
        <v>0.53</v>
      </c>
      <c r="F309" s="15"/>
      <c r="G309" s="12" t="n">
        <f aca="false">A309</f>
        <v>45684</v>
      </c>
      <c r="H309" s="13" t="str">
        <f aca="false">B309</f>
        <v>CHA-001</v>
      </c>
      <c r="I309" s="13" t="str">
        <f aca="false">C309</f>
        <v>Chai Concentrate</v>
      </c>
      <c r="J309" s="14" t="str">
        <f aca="false">D309</f>
        <v>each</v>
      </c>
      <c r="K309" s="15" t="n">
        <v>0.4</v>
      </c>
      <c r="L309" s="13" t="str">
        <f aca="false">B309</f>
        <v>CHA-001</v>
      </c>
      <c r="M309" s="13" t="str">
        <f aca="false">C309</f>
        <v>Chai Concentrate</v>
      </c>
      <c r="N309" s="14" t="str">
        <f aca="false">D309</f>
        <v>each</v>
      </c>
      <c r="O309" s="15" t="n">
        <v>0</v>
      </c>
      <c r="P309" s="16" t="n">
        <f aca="false">O309*R309</f>
        <v>0</v>
      </c>
      <c r="Q309" s="15" t="n">
        <f aca="false">E309+IF(ISBLANK(F309),0,F309)-K309</f>
        <v>0.13</v>
      </c>
      <c r="R309" s="16" t="n">
        <v>28.5</v>
      </c>
      <c r="S309" s="16" t="n">
        <f aca="false">Q309*R309</f>
        <v>3.705</v>
      </c>
      <c r="T309" s="13" t="s">
        <v>40</v>
      </c>
    </row>
    <row r="310" customFormat="false" ht="15" hidden="false" customHeight="true" outlineLevel="0" collapsed="false">
      <c r="A310" s="7" t="n">
        <v>45685</v>
      </c>
      <c r="B310" s="8" t="s">
        <v>38</v>
      </c>
      <c r="C310" s="8" t="s">
        <v>39</v>
      </c>
      <c r="D310" s="9" t="s">
        <v>19</v>
      </c>
      <c r="E310" s="10" t="n">
        <v>0.4</v>
      </c>
      <c r="F310" s="10"/>
      <c r="G310" s="7" t="n">
        <f aca="false">A310</f>
        <v>45685</v>
      </c>
      <c r="H310" s="8" t="str">
        <f aca="false">B310</f>
        <v>CHA-001</v>
      </c>
      <c r="I310" s="8" t="str">
        <f aca="false">C310</f>
        <v>Chai Concentrate</v>
      </c>
      <c r="J310" s="9" t="str">
        <f aca="false">D310</f>
        <v>each</v>
      </c>
      <c r="K310" s="10" t="n">
        <v>0.4</v>
      </c>
      <c r="L310" s="8" t="str">
        <f aca="false">B310</f>
        <v>CHA-001</v>
      </c>
      <c r="M310" s="8" t="str">
        <f aca="false">C310</f>
        <v>Chai Concentrate</v>
      </c>
      <c r="N310" s="9" t="str">
        <f aca="false">D310</f>
        <v>each</v>
      </c>
      <c r="O310" s="10" t="n">
        <v>0</v>
      </c>
      <c r="P310" s="11" t="n">
        <f aca="false">O310*R310</f>
        <v>0</v>
      </c>
      <c r="Q310" s="10" t="n">
        <f aca="false">E310+IF(ISBLANK(F310),0,F310)-K310</f>
        <v>0</v>
      </c>
      <c r="R310" s="11" t="n">
        <v>28.5</v>
      </c>
      <c r="S310" s="11" t="n">
        <f aca="false">Q310*R310</f>
        <v>0</v>
      </c>
      <c r="T310" s="8" t="s">
        <v>40</v>
      </c>
    </row>
    <row r="311" customFormat="false" ht="15" hidden="false" customHeight="true" outlineLevel="0" collapsed="false">
      <c r="A311" s="12" t="n">
        <v>45686</v>
      </c>
      <c r="B311" s="13" t="s">
        <v>38</v>
      </c>
      <c r="C311" s="13" t="s">
        <v>39</v>
      </c>
      <c r="D311" s="14" t="s">
        <v>19</v>
      </c>
      <c r="E311" s="15" t="n">
        <v>0.4</v>
      </c>
      <c r="F311" s="15" t="n">
        <v>0.8</v>
      </c>
      <c r="G311" s="12" t="n">
        <f aca="false">A311</f>
        <v>45686</v>
      </c>
      <c r="H311" s="13" t="str">
        <f aca="false">B311</f>
        <v>CHA-001</v>
      </c>
      <c r="I311" s="13" t="str">
        <f aca="false">C311</f>
        <v>Chai Concentrate</v>
      </c>
      <c r="J311" s="14" t="str">
        <f aca="false">D311</f>
        <v>each</v>
      </c>
      <c r="K311" s="15" t="n">
        <v>0.74</v>
      </c>
      <c r="L311" s="13" t="str">
        <f aca="false">B311</f>
        <v>CHA-001</v>
      </c>
      <c r="M311" s="13" t="str">
        <f aca="false">C311</f>
        <v>Chai Concentrate</v>
      </c>
      <c r="N311" s="14" t="str">
        <f aca="false">D311</f>
        <v>each</v>
      </c>
      <c r="O311" s="15" t="n">
        <v>0</v>
      </c>
      <c r="P311" s="16" t="n">
        <f aca="false">O311*R311</f>
        <v>0</v>
      </c>
      <c r="Q311" s="15" t="n">
        <f aca="false">E311+IF(ISBLANK(F311),0,F311)-K311</f>
        <v>0.46</v>
      </c>
      <c r="R311" s="16" t="n">
        <v>28.5</v>
      </c>
      <c r="S311" s="16" t="n">
        <f aca="false">Q311*R311</f>
        <v>13.11</v>
      </c>
      <c r="T311" s="13" t="s">
        <v>40</v>
      </c>
    </row>
    <row r="312" customFormat="false" ht="15" hidden="false" customHeight="true" outlineLevel="0" collapsed="false">
      <c r="A312" s="7" t="n">
        <v>45687</v>
      </c>
      <c r="B312" s="8" t="s">
        <v>38</v>
      </c>
      <c r="C312" s="8" t="s">
        <v>39</v>
      </c>
      <c r="D312" s="9" t="s">
        <v>19</v>
      </c>
      <c r="E312" s="10" t="n">
        <v>0.74</v>
      </c>
      <c r="F312" s="10"/>
      <c r="G312" s="7" t="n">
        <f aca="false">A312</f>
        <v>45687</v>
      </c>
      <c r="H312" s="8" t="str">
        <f aca="false">B312</f>
        <v>CHA-001</v>
      </c>
      <c r="I312" s="8" t="str">
        <f aca="false">C312</f>
        <v>Chai Concentrate</v>
      </c>
      <c r="J312" s="9" t="str">
        <f aca="false">D312</f>
        <v>each</v>
      </c>
      <c r="K312" s="10" t="n">
        <v>0.58</v>
      </c>
      <c r="L312" s="8" t="str">
        <f aca="false">B312</f>
        <v>CHA-001</v>
      </c>
      <c r="M312" s="8" t="str">
        <f aca="false">C312</f>
        <v>Chai Concentrate</v>
      </c>
      <c r="N312" s="9" t="str">
        <f aca="false">D312</f>
        <v>each</v>
      </c>
      <c r="O312" s="10" t="n">
        <v>0</v>
      </c>
      <c r="P312" s="11" t="n">
        <f aca="false">O312*R312</f>
        <v>0</v>
      </c>
      <c r="Q312" s="10" t="n">
        <f aca="false">E312+IF(ISBLANK(F312),0,F312)-K312</f>
        <v>0.16</v>
      </c>
      <c r="R312" s="11" t="n">
        <v>28.5</v>
      </c>
      <c r="S312" s="11" t="n">
        <f aca="false">Q312*R312</f>
        <v>4.56</v>
      </c>
      <c r="T312" s="8" t="s">
        <v>40</v>
      </c>
    </row>
    <row r="313" customFormat="false" ht="15" hidden="false" customHeight="true" outlineLevel="0" collapsed="false">
      <c r="A313" s="12" t="n">
        <v>45688</v>
      </c>
      <c r="B313" s="13" t="s">
        <v>38</v>
      </c>
      <c r="C313" s="13" t="s">
        <v>39</v>
      </c>
      <c r="D313" s="14" t="s">
        <v>19</v>
      </c>
      <c r="E313" s="15" t="n">
        <v>0.58</v>
      </c>
      <c r="F313" s="15"/>
      <c r="G313" s="12" t="n">
        <f aca="false">A313</f>
        <v>45688</v>
      </c>
      <c r="H313" s="13" t="str">
        <f aca="false">B313</f>
        <v>CHA-001</v>
      </c>
      <c r="I313" s="13" t="str">
        <f aca="false">C313</f>
        <v>Chai Concentrate</v>
      </c>
      <c r="J313" s="14" t="str">
        <f aca="false">D313</f>
        <v>each</v>
      </c>
      <c r="K313" s="15" t="n">
        <v>0.58</v>
      </c>
      <c r="L313" s="13" t="str">
        <f aca="false">B313</f>
        <v>CHA-001</v>
      </c>
      <c r="M313" s="13" t="str">
        <f aca="false">C313</f>
        <v>Chai Concentrate</v>
      </c>
      <c r="N313" s="14" t="str">
        <f aca="false">D313</f>
        <v>each</v>
      </c>
      <c r="O313" s="15" t="n">
        <v>0</v>
      </c>
      <c r="P313" s="16" t="n">
        <f aca="false">O313*R313</f>
        <v>0</v>
      </c>
      <c r="Q313" s="15" t="n">
        <f aca="false">E313+IF(ISBLANK(F313),0,F313)-K313</f>
        <v>0</v>
      </c>
      <c r="R313" s="16" t="n">
        <v>28.5</v>
      </c>
      <c r="S313" s="16" t="n">
        <f aca="false">Q313*R313</f>
        <v>0</v>
      </c>
      <c r="T313" s="13" t="s">
        <v>40</v>
      </c>
    </row>
    <row r="314" customFormat="false" ht="15" hidden="false" customHeight="true" outlineLevel="0" collapsed="false">
      <c r="A314" s="7" t="n">
        <v>45658</v>
      </c>
      <c r="B314" s="8" t="s">
        <v>41</v>
      </c>
      <c r="C314" s="8" t="s">
        <v>42</v>
      </c>
      <c r="D314" s="9" t="s">
        <v>19</v>
      </c>
      <c r="E314" s="10" t="n">
        <v>2</v>
      </c>
      <c r="F314" s="10"/>
      <c r="G314" s="7" t="n">
        <f aca="false">A314</f>
        <v>45658</v>
      </c>
      <c r="H314" s="8" t="str">
        <f aca="false">B314</f>
        <v>MAT-001</v>
      </c>
      <c r="I314" s="8" t="str">
        <f aca="false">C314</f>
        <v>Matcha Powder</v>
      </c>
      <c r="J314" s="9" t="str">
        <f aca="false">D314</f>
        <v>each</v>
      </c>
      <c r="K314" s="10" t="n">
        <v>1.79</v>
      </c>
      <c r="L314" s="8" t="str">
        <f aca="false">B314</f>
        <v>MAT-001</v>
      </c>
      <c r="M314" s="8" t="str">
        <f aca="false">C314</f>
        <v>Matcha Powder</v>
      </c>
      <c r="N314" s="9" t="str">
        <f aca="false">D314</f>
        <v>each</v>
      </c>
      <c r="O314" s="10" t="n">
        <v>0</v>
      </c>
      <c r="P314" s="11" t="n">
        <f aca="false">O314*R314</f>
        <v>0</v>
      </c>
      <c r="Q314" s="10" t="n">
        <f aca="false">E314+IF(ISBLANK(F314),0,F314)-K314</f>
        <v>0.21</v>
      </c>
      <c r="R314" s="11" t="n">
        <v>29</v>
      </c>
      <c r="S314" s="11" t="n">
        <f aca="false">Q314*R314</f>
        <v>6.09</v>
      </c>
      <c r="T314" s="8" t="s">
        <v>40</v>
      </c>
    </row>
    <row r="315" customFormat="false" ht="15" hidden="false" customHeight="true" outlineLevel="0" collapsed="false">
      <c r="A315" s="12" t="n">
        <v>45659</v>
      </c>
      <c r="B315" s="13" t="s">
        <v>41</v>
      </c>
      <c r="C315" s="13" t="s">
        <v>42</v>
      </c>
      <c r="D315" s="14" t="s">
        <v>19</v>
      </c>
      <c r="E315" s="15" t="n">
        <v>1.79</v>
      </c>
      <c r="F315" s="15"/>
      <c r="G315" s="12" t="n">
        <f aca="false">A315</f>
        <v>45659</v>
      </c>
      <c r="H315" s="13" t="str">
        <f aca="false">B315</f>
        <v>MAT-001</v>
      </c>
      <c r="I315" s="13" t="str">
        <f aca="false">C315</f>
        <v>Matcha Powder</v>
      </c>
      <c r="J315" s="14" t="str">
        <f aca="false">D315</f>
        <v>each</v>
      </c>
      <c r="K315" s="15" t="n">
        <v>1.79</v>
      </c>
      <c r="L315" s="13" t="str">
        <f aca="false">B315</f>
        <v>MAT-001</v>
      </c>
      <c r="M315" s="13" t="str">
        <f aca="false">C315</f>
        <v>Matcha Powder</v>
      </c>
      <c r="N315" s="14" t="str">
        <f aca="false">D315</f>
        <v>each</v>
      </c>
      <c r="O315" s="15" t="n">
        <v>0</v>
      </c>
      <c r="P315" s="16" t="n">
        <f aca="false">O315*R315</f>
        <v>0</v>
      </c>
      <c r="Q315" s="15" t="n">
        <f aca="false">E315+IF(ISBLANK(F315),0,F315)-K315</f>
        <v>0</v>
      </c>
      <c r="R315" s="16" t="n">
        <v>29</v>
      </c>
      <c r="S315" s="16" t="n">
        <f aca="false">Q315*R315</f>
        <v>0</v>
      </c>
      <c r="T315" s="13" t="s">
        <v>40</v>
      </c>
    </row>
    <row r="316" customFormat="false" ht="15" hidden="false" customHeight="true" outlineLevel="0" collapsed="false">
      <c r="A316" s="7" t="n">
        <v>45660</v>
      </c>
      <c r="B316" s="8" t="s">
        <v>41</v>
      </c>
      <c r="C316" s="8" t="s">
        <v>42</v>
      </c>
      <c r="D316" s="9" t="s">
        <v>19</v>
      </c>
      <c r="E316" s="10" t="n">
        <v>1.79</v>
      </c>
      <c r="F316" s="10"/>
      <c r="G316" s="7" t="n">
        <f aca="false">A316</f>
        <v>45660</v>
      </c>
      <c r="H316" s="8" t="str">
        <f aca="false">B316</f>
        <v>MAT-001</v>
      </c>
      <c r="I316" s="8" t="str">
        <f aca="false">C316</f>
        <v>Matcha Powder</v>
      </c>
      <c r="J316" s="9" t="str">
        <f aca="false">D316</f>
        <v>each</v>
      </c>
      <c r="K316" s="10" t="n">
        <v>1.72</v>
      </c>
      <c r="L316" s="8" t="str">
        <f aca="false">B316</f>
        <v>MAT-001</v>
      </c>
      <c r="M316" s="8" t="str">
        <f aca="false">C316</f>
        <v>Matcha Powder</v>
      </c>
      <c r="N316" s="9" t="str">
        <f aca="false">D316</f>
        <v>each</v>
      </c>
      <c r="O316" s="10" t="n">
        <v>0</v>
      </c>
      <c r="P316" s="11" t="n">
        <f aca="false">O316*R316</f>
        <v>0</v>
      </c>
      <c r="Q316" s="10" t="n">
        <f aca="false">E316+IF(ISBLANK(F316),0,F316)-K316</f>
        <v>0.0700000000000001</v>
      </c>
      <c r="R316" s="11" t="n">
        <v>29</v>
      </c>
      <c r="S316" s="11" t="n">
        <f aca="false">Q316*R316</f>
        <v>2.03</v>
      </c>
      <c r="T316" s="8" t="s">
        <v>40</v>
      </c>
    </row>
    <row r="317" customFormat="false" ht="15" hidden="false" customHeight="true" outlineLevel="0" collapsed="false">
      <c r="A317" s="12" t="n">
        <v>45661</v>
      </c>
      <c r="B317" s="13" t="s">
        <v>41</v>
      </c>
      <c r="C317" s="13" t="s">
        <v>42</v>
      </c>
      <c r="D317" s="14" t="s">
        <v>19</v>
      </c>
      <c r="E317" s="15" t="n">
        <v>1.72</v>
      </c>
      <c r="F317" s="15"/>
      <c r="G317" s="12" t="n">
        <f aca="false">A317</f>
        <v>45661</v>
      </c>
      <c r="H317" s="13" t="str">
        <f aca="false">B317</f>
        <v>MAT-001</v>
      </c>
      <c r="I317" s="13" t="str">
        <f aca="false">C317</f>
        <v>Matcha Powder</v>
      </c>
      <c r="J317" s="14" t="str">
        <f aca="false">D317</f>
        <v>each</v>
      </c>
      <c r="K317" s="15" t="n">
        <v>1.53</v>
      </c>
      <c r="L317" s="13" t="str">
        <f aca="false">B317</f>
        <v>MAT-001</v>
      </c>
      <c r="M317" s="13" t="str">
        <f aca="false">C317</f>
        <v>Matcha Powder</v>
      </c>
      <c r="N317" s="14" t="str">
        <f aca="false">D317</f>
        <v>each</v>
      </c>
      <c r="O317" s="15" t="n">
        <v>0</v>
      </c>
      <c r="P317" s="16" t="n">
        <f aca="false">O317*R317</f>
        <v>0</v>
      </c>
      <c r="Q317" s="15" t="n">
        <f aca="false">E317+IF(ISBLANK(F317),0,F317)-K317</f>
        <v>0.19</v>
      </c>
      <c r="R317" s="16" t="n">
        <v>29</v>
      </c>
      <c r="S317" s="16" t="n">
        <f aca="false">Q317*R317</f>
        <v>5.51</v>
      </c>
      <c r="T317" s="13" t="s">
        <v>40</v>
      </c>
    </row>
    <row r="318" customFormat="false" ht="15" hidden="false" customHeight="true" outlineLevel="0" collapsed="false">
      <c r="A318" s="7" t="n">
        <v>45662</v>
      </c>
      <c r="B318" s="8" t="s">
        <v>41</v>
      </c>
      <c r="C318" s="8" t="s">
        <v>42</v>
      </c>
      <c r="D318" s="9" t="s">
        <v>19</v>
      </c>
      <c r="E318" s="10" t="n">
        <v>1.53</v>
      </c>
      <c r="F318" s="10"/>
      <c r="G318" s="7" t="n">
        <f aca="false">A318</f>
        <v>45662</v>
      </c>
      <c r="H318" s="8" t="str">
        <f aca="false">B318</f>
        <v>MAT-001</v>
      </c>
      <c r="I318" s="8" t="str">
        <f aca="false">C318</f>
        <v>Matcha Powder</v>
      </c>
      <c r="J318" s="9" t="str">
        <f aca="false">D318</f>
        <v>each</v>
      </c>
      <c r="K318" s="10" t="n">
        <v>1.36</v>
      </c>
      <c r="L318" s="8" t="str">
        <f aca="false">B318</f>
        <v>MAT-001</v>
      </c>
      <c r="M318" s="8" t="str">
        <f aca="false">C318</f>
        <v>Matcha Powder</v>
      </c>
      <c r="N318" s="9" t="str">
        <f aca="false">D318</f>
        <v>each</v>
      </c>
      <c r="O318" s="10" t="n">
        <v>0</v>
      </c>
      <c r="P318" s="11" t="n">
        <f aca="false">O318*R318</f>
        <v>0</v>
      </c>
      <c r="Q318" s="10" t="n">
        <f aca="false">E318+IF(ISBLANK(F318),0,F318)-K318</f>
        <v>0.17</v>
      </c>
      <c r="R318" s="11" t="n">
        <v>29</v>
      </c>
      <c r="S318" s="11" t="n">
        <f aca="false">Q318*R318</f>
        <v>4.93</v>
      </c>
      <c r="T318" s="8" t="s">
        <v>40</v>
      </c>
    </row>
    <row r="319" customFormat="false" ht="15" hidden="false" customHeight="true" outlineLevel="0" collapsed="false">
      <c r="A319" s="12" t="n">
        <v>45663</v>
      </c>
      <c r="B319" s="13" t="s">
        <v>41</v>
      </c>
      <c r="C319" s="13" t="s">
        <v>42</v>
      </c>
      <c r="D319" s="14" t="s">
        <v>19</v>
      </c>
      <c r="E319" s="15" t="n">
        <v>1.36</v>
      </c>
      <c r="F319" s="15"/>
      <c r="G319" s="12" t="n">
        <f aca="false">A319</f>
        <v>45663</v>
      </c>
      <c r="H319" s="13" t="str">
        <f aca="false">B319</f>
        <v>MAT-001</v>
      </c>
      <c r="I319" s="13" t="str">
        <f aca="false">C319</f>
        <v>Matcha Powder</v>
      </c>
      <c r="J319" s="14" t="str">
        <f aca="false">D319</f>
        <v>each</v>
      </c>
      <c r="K319" s="15" t="n">
        <v>1.36</v>
      </c>
      <c r="L319" s="13" t="str">
        <f aca="false">B319</f>
        <v>MAT-001</v>
      </c>
      <c r="M319" s="13" t="str">
        <f aca="false">C319</f>
        <v>Matcha Powder</v>
      </c>
      <c r="N319" s="14" t="str">
        <f aca="false">D319</f>
        <v>each</v>
      </c>
      <c r="O319" s="15" t="n">
        <v>0</v>
      </c>
      <c r="P319" s="16" t="n">
        <f aca="false">O319*R319</f>
        <v>0</v>
      </c>
      <c r="Q319" s="15" t="n">
        <f aca="false">E319+IF(ISBLANK(F319),0,F319)-K319</f>
        <v>0</v>
      </c>
      <c r="R319" s="16" t="n">
        <v>29</v>
      </c>
      <c r="S319" s="16" t="n">
        <f aca="false">Q319*R319</f>
        <v>0</v>
      </c>
      <c r="T319" s="13" t="s">
        <v>40</v>
      </c>
    </row>
    <row r="320" customFormat="false" ht="15" hidden="false" customHeight="true" outlineLevel="0" collapsed="false">
      <c r="A320" s="7" t="n">
        <v>45664</v>
      </c>
      <c r="B320" s="8" t="s">
        <v>41</v>
      </c>
      <c r="C320" s="8" t="s">
        <v>42</v>
      </c>
      <c r="D320" s="9" t="s">
        <v>19</v>
      </c>
      <c r="E320" s="10" t="n">
        <v>1.36</v>
      </c>
      <c r="F320" s="10"/>
      <c r="G320" s="7" t="n">
        <f aca="false">A320</f>
        <v>45664</v>
      </c>
      <c r="H320" s="8" t="str">
        <f aca="false">B320</f>
        <v>MAT-001</v>
      </c>
      <c r="I320" s="8" t="str">
        <f aca="false">C320</f>
        <v>Matcha Powder</v>
      </c>
      <c r="J320" s="9" t="str">
        <f aca="false">D320</f>
        <v>each</v>
      </c>
      <c r="K320" s="10" t="n">
        <v>1.36</v>
      </c>
      <c r="L320" s="8" t="str">
        <f aca="false">B320</f>
        <v>MAT-001</v>
      </c>
      <c r="M320" s="8" t="str">
        <f aca="false">C320</f>
        <v>Matcha Powder</v>
      </c>
      <c r="N320" s="9" t="str">
        <f aca="false">D320</f>
        <v>each</v>
      </c>
      <c r="O320" s="10" t="n">
        <v>0</v>
      </c>
      <c r="P320" s="11" t="n">
        <f aca="false">O320*R320</f>
        <v>0</v>
      </c>
      <c r="Q320" s="10" t="n">
        <f aca="false">E320+IF(ISBLANK(F320),0,F320)-K320</f>
        <v>0</v>
      </c>
      <c r="R320" s="11" t="n">
        <v>29</v>
      </c>
      <c r="S320" s="11" t="n">
        <f aca="false">Q320*R320</f>
        <v>0</v>
      </c>
      <c r="T320" s="8" t="s">
        <v>40</v>
      </c>
    </row>
    <row r="321" customFormat="false" ht="15" hidden="false" customHeight="true" outlineLevel="0" collapsed="false">
      <c r="A321" s="12" t="n">
        <v>45665</v>
      </c>
      <c r="B321" s="13" t="s">
        <v>41</v>
      </c>
      <c r="C321" s="13" t="s">
        <v>42</v>
      </c>
      <c r="D321" s="14" t="s">
        <v>19</v>
      </c>
      <c r="E321" s="15" t="n">
        <v>1.36</v>
      </c>
      <c r="F321" s="15"/>
      <c r="G321" s="12" t="n">
        <f aca="false">A321</f>
        <v>45665</v>
      </c>
      <c r="H321" s="13" t="str">
        <f aca="false">B321</f>
        <v>MAT-001</v>
      </c>
      <c r="I321" s="13" t="str">
        <f aca="false">C321</f>
        <v>Matcha Powder</v>
      </c>
      <c r="J321" s="14" t="str">
        <f aca="false">D321</f>
        <v>each</v>
      </c>
      <c r="K321" s="15" t="n">
        <v>1.09</v>
      </c>
      <c r="L321" s="13" t="str">
        <f aca="false">B321</f>
        <v>MAT-001</v>
      </c>
      <c r="M321" s="13" t="str">
        <f aca="false">C321</f>
        <v>Matcha Powder</v>
      </c>
      <c r="N321" s="14" t="str">
        <f aca="false">D321</f>
        <v>each</v>
      </c>
      <c r="O321" s="15" t="n">
        <v>0</v>
      </c>
      <c r="P321" s="16" t="n">
        <f aca="false">O321*R321</f>
        <v>0</v>
      </c>
      <c r="Q321" s="15" t="n">
        <f aca="false">E321+IF(ISBLANK(F321),0,F321)-K321</f>
        <v>0.27</v>
      </c>
      <c r="R321" s="16" t="n">
        <v>29</v>
      </c>
      <c r="S321" s="16" t="n">
        <f aca="false">Q321*R321</f>
        <v>7.83</v>
      </c>
      <c r="T321" s="13" t="s">
        <v>40</v>
      </c>
    </row>
    <row r="322" customFormat="false" ht="15" hidden="false" customHeight="true" outlineLevel="0" collapsed="false">
      <c r="A322" s="7" t="n">
        <v>45666</v>
      </c>
      <c r="B322" s="8" t="s">
        <v>41</v>
      </c>
      <c r="C322" s="8" t="s">
        <v>42</v>
      </c>
      <c r="D322" s="9" t="s">
        <v>19</v>
      </c>
      <c r="E322" s="10" t="n">
        <v>1.09</v>
      </c>
      <c r="F322" s="10"/>
      <c r="G322" s="7" t="n">
        <f aca="false">A322</f>
        <v>45666</v>
      </c>
      <c r="H322" s="8" t="str">
        <f aca="false">B322</f>
        <v>MAT-001</v>
      </c>
      <c r="I322" s="8" t="str">
        <f aca="false">C322</f>
        <v>Matcha Powder</v>
      </c>
      <c r="J322" s="9" t="str">
        <f aca="false">D322</f>
        <v>each</v>
      </c>
      <c r="K322" s="10" t="n">
        <v>0.68</v>
      </c>
      <c r="L322" s="8" t="str">
        <f aca="false">B322</f>
        <v>MAT-001</v>
      </c>
      <c r="M322" s="8" t="str">
        <f aca="false">C322</f>
        <v>Matcha Powder</v>
      </c>
      <c r="N322" s="9" t="str">
        <f aca="false">D322</f>
        <v>each</v>
      </c>
      <c r="O322" s="10" t="n">
        <v>0</v>
      </c>
      <c r="P322" s="11" t="n">
        <f aca="false">O322*R322</f>
        <v>0</v>
      </c>
      <c r="Q322" s="10" t="n">
        <f aca="false">E322+IF(ISBLANK(F322),0,F322)-K322</f>
        <v>0.41</v>
      </c>
      <c r="R322" s="11" t="n">
        <v>29</v>
      </c>
      <c r="S322" s="11" t="n">
        <f aca="false">Q322*R322</f>
        <v>11.89</v>
      </c>
      <c r="T322" s="8" t="s">
        <v>40</v>
      </c>
    </row>
    <row r="323" customFormat="false" ht="15" hidden="false" customHeight="true" outlineLevel="0" collapsed="false">
      <c r="A323" s="12" t="n">
        <v>45667</v>
      </c>
      <c r="B323" s="13" t="s">
        <v>41</v>
      </c>
      <c r="C323" s="13" t="s">
        <v>42</v>
      </c>
      <c r="D323" s="14" t="s">
        <v>19</v>
      </c>
      <c r="E323" s="15" t="n">
        <v>0.68</v>
      </c>
      <c r="F323" s="15" t="n">
        <v>3</v>
      </c>
      <c r="G323" s="12" t="n">
        <f aca="false">A323</f>
        <v>45667</v>
      </c>
      <c r="H323" s="13" t="str">
        <f aca="false">B323</f>
        <v>MAT-001</v>
      </c>
      <c r="I323" s="13" t="str">
        <f aca="false">C323</f>
        <v>Matcha Powder</v>
      </c>
      <c r="J323" s="14" t="str">
        <f aca="false">D323</f>
        <v>each</v>
      </c>
      <c r="K323" s="15" t="n">
        <v>3.12</v>
      </c>
      <c r="L323" s="13" t="str">
        <f aca="false">B323</f>
        <v>MAT-001</v>
      </c>
      <c r="M323" s="13" t="str">
        <f aca="false">C323</f>
        <v>Matcha Powder</v>
      </c>
      <c r="N323" s="14" t="str">
        <f aca="false">D323</f>
        <v>each</v>
      </c>
      <c r="O323" s="15" t="n">
        <v>0</v>
      </c>
      <c r="P323" s="16" t="n">
        <f aca="false">O323*R323</f>
        <v>0</v>
      </c>
      <c r="Q323" s="15" t="n">
        <f aca="false">E323+IF(ISBLANK(F323),0,F323)-K323</f>
        <v>0.56</v>
      </c>
      <c r="R323" s="16" t="n">
        <v>29</v>
      </c>
      <c r="S323" s="16" t="n">
        <f aca="false">Q323*R323</f>
        <v>16.24</v>
      </c>
      <c r="T323" s="13" t="s">
        <v>40</v>
      </c>
    </row>
    <row r="324" customFormat="false" ht="15" hidden="false" customHeight="true" outlineLevel="0" collapsed="false">
      <c r="A324" s="7" t="n">
        <v>45668</v>
      </c>
      <c r="B324" s="8" t="s">
        <v>41</v>
      </c>
      <c r="C324" s="8" t="s">
        <v>42</v>
      </c>
      <c r="D324" s="9" t="s">
        <v>19</v>
      </c>
      <c r="E324" s="10" t="n">
        <v>3.12</v>
      </c>
      <c r="F324" s="10"/>
      <c r="G324" s="7" t="n">
        <f aca="false">A324</f>
        <v>45668</v>
      </c>
      <c r="H324" s="8" t="str">
        <f aca="false">B324</f>
        <v>MAT-001</v>
      </c>
      <c r="I324" s="8" t="str">
        <f aca="false">C324</f>
        <v>Matcha Powder</v>
      </c>
      <c r="J324" s="9" t="str">
        <f aca="false">D324</f>
        <v>each</v>
      </c>
      <c r="K324" s="10" t="n">
        <v>2.58</v>
      </c>
      <c r="L324" s="8" t="str">
        <f aca="false">B324</f>
        <v>MAT-001</v>
      </c>
      <c r="M324" s="8" t="str">
        <f aca="false">C324</f>
        <v>Matcha Powder</v>
      </c>
      <c r="N324" s="9" t="str">
        <f aca="false">D324</f>
        <v>each</v>
      </c>
      <c r="O324" s="10" t="n">
        <v>0</v>
      </c>
      <c r="P324" s="11" t="n">
        <f aca="false">O324*R324</f>
        <v>0</v>
      </c>
      <c r="Q324" s="10" t="n">
        <f aca="false">E324+IF(ISBLANK(F324),0,F324)-K324</f>
        <v>0.54</v>
      </c>
      <c r="R324" s="11" t="n">
        <v>29</v>
      </c>
      <c r="S324" s="11" t="n">
        <f aca="false">Q324*R324</f>
        <v>15.66</v>
      </c>
      <c r="T324" s="8" t="s">
        <v>40</v>
      </c>
    </row>
    <row r="325" customFormat="false" ht="15" hidden="false" customHeight="true" outlineLevel="0" collapsed="false">
      <c r="A325" s="12" t="n">
        <v>45669</v>
      </c>
      <c r="B325" s="13" t="s">
        <v>41</v>
      </c>
      <c r="C325" s="13" t="s">
        <v>42</v>
      </c>
      <c r="D325" s="14" t="s">
        <v>19</v>
      </c>
      <c r="E325" s="15" t="n">
        <v>2.58</v>
      </c>
      <c r="F325" s="15"/>
      <c r="G325" s="12" t="n">
        <f aca="false">A325</f>
        <v>45669</v>
      </c>
      <c r="H325" s="13" t="str">
        <f aca="false">B325</f>
        <v>MAT-001</v>
      </c>
      <c r="I325" s="13" t="str">
        <f aca="false">C325</f>
        <v>Matcha Powder</v>
      </c>
      <c r="J325" s="14" t="str">
        <f aca="false">D325</f>
        <v>each</v>
      </c>
      <c r="K325" s="15" t="n">
        <v>2.58</v>
      </c>
      <c r="L325" s="13" t="str">
        <f aca="false">B325</f>
        <v>MAT-001</v>
      </c>
      <c r="M325" s="13" t="str">
        <f aca="false">C325</f>
        <v>Matcha Powder</v>
      </c>
      <c r="N325" s="14" t="str">
        <f aca="false">D325</f>
        <v>each</v>
      </c>
      <c r="O325" s="15" t="n">
        <v>0</v>
      </c>
      <c r="P325" s="16" t="n">
        <f aca="false">O325*R325</f>
        <v>0</v>
      </c>
      <c r="Q325" s="15" t="n">
        <f aca="false">E325+IF(ISBLANK(F325),0,F325)-K325</f>
        <v>0</v>
      </c>
      <c r="R325" s="16" t="n">
        <v>29</v>
      </c>
      <c r="S325" s="16" t="n">
        <f aca="false">Q325*R325</f>
        <v>0</v>
      </c>
      <c r="T325" s="13" t="s">
        <v>40</v>
      </c>
    </row>
    <row r="326" customFormat="false" ht="15" hidden="false" customHeight="true" outlineLevel="0" collapsed="false">
      <c r="A326" s="7" t="n">
        <v>45670</v>
      </c>
      <c r="B326" s="8" t="s">
        <v>41</v>
      </c>
      <c r="C326" s="8" t="s">
        <v>42</v>
      </c>
      <c r="D326" s="9" t="s">
        <v>19</v>
      </c>
      <c r="E326" s="10" t="n">
        <v>2.58</v>
      </c>
      <c r="F326" s="10"/>
      <c r="G326" s="7" t="n">
        <f aca="false">A326</f>
        <v>45670</v>
      </c>
      <c r="H326" s="8" t="str">
        <f aca="false">B326</f>
        <v>MAT-001</v>
      </c>
      <c r="I326" s="8" t="str">
        <f aca="false">C326</f>
        <v>Matcha Powder</v>
      </c>
      <c r="J326" s="9" t="str">
        <f aca="false">D326</f>
        <v>each</v>
      </c>
      <c r="K326" s="10" t="n">
        <v>2.31</v>
      </c>
      <c r="L326" s="8" t="str">
        <f aca="false">B326</f>
        <v>MAT-001</v>
      </c>
      <c r="M326" s="8" t="str">
        <f aca="false">C326</f>
        <v>Matcha Powder</v>
      </c>
      <c r="N326" s="9" t="str">
        <f aca="false">D326</f>
        <v>each</v>
      </c>
      <c r="O326" s="10" t="n">
        <v>0</v>
      </c>
      <c r="P326" s="11" t="n">
        <f aca="false">O326*R326</f>
        <v>0</v>
      </c>
      <c r="Q326" s="10" t="n">
        <f aca="false">E326+IF(ISBLANK(F326),0,F326)-K326</f>
        <v>0.27</v>
      </c>
      <c r="R326" s="11" t="n">
        <v>29</v>
      </c>
      <c r="S326" s="11" t="n">
        <f aca="false">Q326*R326</f>
        <v>7.83</v>
      </c>
      <c r="T326" s="8" t="s">
        <v>40</v>
      </c>
    </row>
    <row r="327" customFormat="false" ht="15" hidden="false" customHeight="true" outlineLevel="0" collapsed="false">
      <c r="A327" s="12" t="n">
        <v>45671</v>
      </c>
      <c r="B327" s="13" t="s">
        <v>41</v>
      </c>
      <c r="C327" s="13" t="s">
        <v>42</v>
      </c>
      <c r="D327" s="14" t="s">
        <v>19</v>
      </c>
      <c r="E327" s="15" t="n">
        <v>2.31</v>
      </c>
      <c r="F327" s="15"/>
      <c r="G327" s="12" t="n">
        <f aca="false">A327</f>
        <v>45671</v>
      </c>
      <c r="H327" s="13" t="str">
        <f aca="false">B327</f>
        <v>MAT-001</v>
      </c>
      <c r="I327" s="13" t="str">
        <f aca="false">C327</f>
        <v>Matcha Powder</v>
      </c>
      <c r="J327" s="14" t="str">
        <f aca="false">D327</f>
        <v>each</v>
      </c>
      <c r="K327" s="15" t="n">
        <v>2.31</v>
      </c>
      <c r="L327" s="13" t="str">
        <f aca="false">B327</f>
        <v>MAT-001</v>
      </c>
      <c r="M327" s="13" t="str">
        <f aca="false">C327</f>
        <v>Matcha Powder</v>
      </c>
      <c r="N327" s="14" t="str">
        <f aca="false">D327</f>
        <v>each</v>
      </c>
      <c r="O327" s="15" t="n">
        <v>0</v>
      </c>
      <c r="P327" s="16" t="n">
        <f aca="false">O327*R327</f>
        <v>0</v>
      </c>
      <c r="Q327" s="15" t="n">
        <f aca="false">E327+IF(ISBLANK(F327),0,F327)-K327</f>
        <v>0</v>
      </c>
      <c r="R327" s="16" t="n">
        <v>29</v>
      </c>
      <c r="S327" s="16" t="n">
        <f aca="false">Q327*R327</f>
        <v>0</v>
      </c>
      <c r="T327" s="13" t="s">
        <v>40</v>
      </c>
    </row>
    <row r="328" customFormat="false" ht="15" hidden="false" customHeight="true" outlineLevel="0" collapsed="false">
      <c r="A328" s="7" t="n">
        <v>45672</v>
      </c>
      <c r="B328" s="8" t="s">
        <v>41</v>
      </c>
      <c r="C328" s="8" t="s">
        <v>42</v>
      </c>
      <c r="D328" s="9" t="s">
        <v>19</v>
      </c>
      <c r="E328" s="10" t="n">
        <v>2.31</v>
      </c>
      <c r="F328" s="10"/>
      <c r="G328" s="7" t="n">
        <f aca="false">A328</f>
        <v>45672</v>
      </c>
      <c r="H328" s="8" t="str">
        <f aca="false">B328</f>
        <v>MAT-001</v>
      </c>
      <c r="I328" s="8" t="str">
        <f aca="false">C328</f>
        <v>Matcha Powder</v>
      </c>
      <c r="J328" s="9" t="str">
        <f aca="false">D328</f>
        <v>each</v>
      </c>
      <c r="K328" s="10" t="n">
        <v>1.82</v>
      </c>
      <c r="L328" s="8" t="str">
        <f aca="false">B328</f>
        <v>MAT-001</v>
      </c>
      <c r="M328" s="8" t="str">
        <f aca="false">C328</f>
        <v>Matcha Powder</v>
      </c>
      <c r="N328" s="9" t="str">
        <f aca="false">D328</f>
        <v>each</v>
      </c>
      <c r="O328" s="10" t="n">
        <v>0</v>
      </c>
      <c r="P328" s="11" t="n">
        <f aca="false">O328*R328</f>
        <v>0</v>
      </c>
      <c r="Q328" s="10" t="n">
        <f aca="false">E328+IF(ISBLANK(F328),0,F328)-K328</f>
        <v>0.49</v>
      </c>
      <c r="R328" s="11" t="n">
        <v>29</v>
      </c>
      <c r="S328" s="11" t="n">
        <f aca="false">Q328*R328</f>
        <v>14.21</v>
      </c>
      <c r="T328" s="8" t="s">
        <v>40</v>
      </c>
    </row>
    <row r="329" customFormat="false" ht="15" hidden="false" customHeight="true" outlineLevel="0" collapsed="false">
      <c r="A329" s="12" t="n">
        <v>45673</v>
      </c>
      <c r="B329" s="13" t="s">
        <v>41</v>
      </c>
      <c r="C329" s="13" t="s">
        <v>42</v>
      </c>
      <c r="D329" s="14" t="s">
        <v>19</v>
      </c>
      <c r="E329" s="15" t="n">
        <v>1.82</v>
      </c>
      <c r="F329" s="15"/>
      <c r="G329" s="12" t="n">
        <f aca="false">A329</f>
        <v>45673</v>
      </c>
      <c r="H329" s="13" t="str">
        <f aca="false">B329</f>
        <v>MAT-001</v>
      </c>
      <c r="I329" s="13" t="str">
        <f aca="false">C329</f>
        <v>Matcha Powder</v>
      </c>
      <c r="J329" s="14" t="str">
        <f aca="false">D329</f>
        <v>each</v>
      </c>
      <c r="K329" s="15" t="n">
        <v>1.68</v>
      </c>
      <c r="L329" s="13" t="str">
        <f aca="false">B329</f>
        <v>MAT-001</v>
      </c>
      <c r="M329" s="13" t="str">
        <f aca="false">C329</f>
        <v>Matcha Powder</v>
      </c>
      <c r="N329" s="14" t="str">
        <f aca="false">D329</f>
        <v>each</v>
      </c>
      <c r="O329" s="15" t="n">
        <v>0</v>
      </c>
      <c r="P329" s="16" t="n">
        <f aca="false">O329*R329</f>
        <v>0</v>
      </c>
      <c r="Q329" s="15" t="n">
        <f aca="false">E329+IF(ISBLANK(F329),0,F329)-K329</f>
        <v>0.14</v>
      </c>
      <c r="R329" s="16" t="n">
        <v>29</v>
      </c>
      <c r="S329" s="16" t="n">
        <f aca="false">Q329*R329</f>
        <v>4.06</v>
      </c>
      <c r="T329" s="13" t="s">
        <v>40</v>
      </c>
    </row>
    <row r="330" customFormat="false" ht="15" hidden="false" customHeight="true" outlineLevel="0" collapsed="false">
      <c r="A330" s="7" t="n">
        <v>45674</v>
      </c>
      <c r="B330" s="8" t="s">
        <v>41</v>
      </c>
      <c r="C330" s="8" t="s">
        <v>42</v>
      </c>
      <c r="D330" s="9" t="s">
        <v>19</v>
      </c>
      <c r="E330" s="10" t="n">
        <v>1.68</v>
      </c>
      <c r="F330" s="10"/>
      <c r="G330" s="7" t="n">
        <f aca="false">A330</f>
        <v>45674</v>
      </c>
      <c r="H330" s="8" t="str">
        <f aca="false">B330</f>
        <v>MAT-001</v>
      </c>
      <c r="I330" s="8" t="str">
        <f aca="false">C330</f>
        <v>Matcha Powder</v>
      </c>
      <c r="J330" s="9" t="str">
        <f aca="false">D330</f>
        <v>each</v>
      </c>
      <c r="K330" s="10" t="n">
        <v>1.68</v>
      </c>
      <c r="L330" s="8" t="str">
        <f aca="false">B330</f>
        <v>MAT-001</v>
      </c>
      <c r="M330" s="8" t="str">
        <f aca="false">C330</f>
        <v>Matcha Powder</v>
      </c>
      <c r="N330" s="9" t="str">
        <f aca="false">D330</f>
        <v>each</v>
      </c>
      <c r="O330" s="10" t="n">
        <v>0</v>
      </c>
      <c r="P330" s="11" t="n">
        <f aca="false">O330*R330</f>
        <v>0</v>
      </c>
      <c r="Q330" s="10" t="n">
        <f aca="false">E330+IF(ISBLANK(F330),0,F330)-K330</f>
        <v>0</v>
      </c>
      <c r="R330" s="11" t="n">
        <v>29</v>
      </c>
      <c r="S330" s="11" t="n">
        <f aca="false">Q330*R330</f>
        <v>0</v>
      </c>
      <c r="T330" s="8" t="s">
        <v>40</v>
      </c>
    </row>
    <row r="331" customFormat="false" ht="15" hidden="false" customHeight="true" outlineLevel="0" collapsed="false">
      <c r="A331" s="12" t="n">
        <v>45675</v>
      </c>
      <c r="B331" s="13" t="s">
        <v>41</v>
      </c>
      <c r="C331" s="13" t="s">
        <v>42</v>
      </c>
      <c r="D331" s="14" t="s">
        <v>19</v>
      </c>
      <c r="E331" s="15" t="n">
        <v>1.68</v>
      </c>
      <c r="F331" s="15"/>
      <c r="G331" s="12" t="n">
        <f aca="false">A331</f>
        <v>45675</v>
      </c>
      <c r="H331" s="13" t="str">
        <f aca="false">B331</f>
        <v>MAT-001</v>
      </c>
      <c r="I331" s="13" t="str">
        <f aca="false">C331</f>
        <v>Matcha Powder</v>
      </c>
      <c r="J331" s="14" t="str">
        <f aca="false">D331</f>
        <v>each</v>
      </c>
      <c r="K331" s="15" t="n">
        <v>1.09</v>
      </c>
      <c r="L331" s="13" t="str">
        <f aca="false">B331</f>
        <v>MAT-001</v>
      </c>
      <c r="M331" s="13" t="str">
        <f aca="false">C331</f>
        <v>Matcha Powder</v>
      </c>
      <c r="N331" s="14" t="str">
        <f aca="false">D331</f>
        <v>each</v>
      </c>
      <c r="O331" s="15" t="n">
        <v>0</v>
      </c>
      <c r="P331" s="16" t="n">
        <f aca="false">O331*R331</f>
        <v>0</v>
      </c>
      <c r="Q331" s="15" t="n">
        <f aca="false">E331+IF(ISBLANK(F331),0,F331)-K331</f>
        <v>0.59</v>
      </c>
      <c r="R331" s="16" t="n">
        <v>29</v>
      </c>
      <c r="S331" s="16" t="n">
        <f aca="false">Q331*R331</f>
        <v>17.11</v>
      </c>
      <c r="T331" s="13" t="s">
        <v>40</v>
      </c>
    </row>
    <row r="332" customFormat="false" ht="15" hidden="false" customHeight="true" outlineLevel="0" collapsed="false">
      <c r="A332" s="7" t="n">
        <v>45676</v>
      </c>
      <c r="B332" s="8" t="s">
        <v>41</v>
      </c>
      <c r="C332" s="8" t="s">
        <v>42</v>
      </c>
      <c r="D332" s="9" t="s">
        <v>19</v>
      </c>
      <c r="E332" s="10" t="n">
        <v>1.09</v>
      </c>
      <c r="F332" s="10"/>
      <c r="G332" s="7" t="n">
        <f aca="false">A332</f>
        <v>45676</v>
      </c>
      <c r="H332" s="8" t="str">
        <f aca="false">B332</f>
        <v>MAT-001</v>
      </c>
      <c r="I332" s="8" t="str">
        <f aca="false">C332</f>
        <v>Matcha Powder</v>
      </c>
      <c r="J332" s="9" t="str">
        <f aca="false">D332</f>
        <v>each</v>
      </c>
      <c r="K332" s="10" t="n">
        <v>0.85</v>
      </c>
      <c r="L332" s="8" t="str">
        <f aca="false">B332</f>
        <v>MAT-001</v>
      </c>
      <c r="M332" s="8" t="str">
        <f aca="false">C332</f>
        <v>Matcha Powder</v>
      </c>
      <c r="N332" s="9" t="str">
        <f aca="false">D332</f>
        <v>each</v>
      </c>
      <c r="O332" s="10" t="n">
        <v>0</v>
      </c>
      <c r="P332" s="11" t="n">
        <f aca="false">O332*R332</f>
        <v>0</v>
      </c>
      <c r="Q332" s="10" t="n">
        <f aca="false">E332+IF(ISBLANK(F332),0,F332)-K332</f>
        <v>0.24</v>
      </c>
      <c r="R332" s="11" t="n">
        <v>29</v>
      </c>
      <c r="S332" s="11" t="n">
        <f aca="false">Q332*R332</f>
        <v>6.96</v>
      </c>
      <c r="T332" s="8" t="s">
        <v>40</v>
      </c>
    </row>
    <row r="333" customFormat="false" ht="15" hidden="false" customHeight="true" outlineLevel="0" collapsed="false">
      <c r="A333" s="12" t="n">
        <v>45677</v>
      </c>
      <c r="B333" s="13" t="s">
        <v>41</v>
      </c>
      <c r="C333" s="13" t="s">
        <v>42</v>
      </c>
      <c r="D333" s="14" t="s">
        <v>19</v>
      </c>
      <c r="E333" s="15" t="n">
        <v>0.85</v>
      </c>
      <c r="F333" s="15"/>
      <c r="G333" s="12" t="n">
        <f aca="false">A333</f>
        <v>45677</v>
      </c>
      <c r="H333" s="13" t="str">
        <f aca="false">B333</f>
        <v>MAT-001</v>
      </c>
      <c r="I333" s="13" t="str">
        <f aca="false">C333</f>
        <v>Matcha Powder</v>
      </c>
      <c r="J333" s="14" t="str">
        <f aca="false">D333</f>
        <v>each</v>
      </c>
      <c r="K333" s="15" t="n">
        <v>0.85</v>
      </c>
      <c r="L333" s="13" t="str">
        <f aca="false">B333</f>
        <v>MAT-001</v>
      </c>
      <c r="M333" s="13" t="str">
        <f aca="false">C333</f>
        <v>Matcha Powder</v>
      </c>
      <c r="N333" s="14" t="str">
        <f aca="false">D333</f>
        <v>each</v>
      </c>
      <c r="O333" s="15" t="n">
        <v>0</v>
      </c>
      <c r="P333" s="16" t="n">
        <f aca="false">O333*R333</f>
        <v>0</v>
      </c>
      <c r="Q333" s="15" t="n">
        <f aca="false">E333+IF(ISBLANK(F333),0,F333)-K333</f>
        <v>0</v>
      </c>
      <c r="R333" s="16" t="n">
        <v>29</v>
      </c>
      <c r="S333" s="16" t="n">
        <f aca="false">Q333*R333</f>
        <v>0</v>
      </c>
      <c r="T333" s="13" t="s">
        <v>40</v>
      </c>
    </row>
    <row r="334" customFormat="false" ht="15" hidden="false" customHeight="true" outlineLevel="0" collapsed="false">
      <c r="A334" s="7" t="n">
        <v>45678</v>
      </c>
      <c r="B334" s="8" t="s">
        <v>41</v>
      </c>
      <c r="C334" s="8" t="s">
        <v>42</v>
      </c>
      <c r="D334" s="9" t="s">
        <v>19</v>
      </c>
      <c r="E334" s="10" t="n">
        <v>0.85</v>
      </c>
      <c r="F334" s="10"/>
      <c r="G334" s="7" t="n">
        <f aca="false">A334</f>
        <v>45678</v>
      </c>
      <c r="H334" s="8" t="str">
        <f aca="false">B334</f>
        <v>MAT-001</v>
      </c>
      <c r="I334" s="8" t="str">
        <f aca="false">C334</f>
        <v>Matcha Powder</v>
      </c>
      <c r="J334" s="9" t="str">
        <f aca="false">D334</f>
        <v>each</v>
      </c>
      <c r="K334" s="10" t="n">
        <v>0.7</v>
      </c>
      <c r="L334" s="8" t="str">
        <f aca="false">B334</f>
        <v>MAT-001</v>
      </c>
      <c r="M334" s="8" t="str">
        <f aca="false">C334</f>
        <v>Matcha Powder</v>
      </c>
      <c r="N334" s="9" t="str">
        <f aca="false">D334</f>
        <v>each</v>
      </c>
      <c r="O334" s="10" t="n">
        <v>0</v>
      </c>
      <c r="P334" s="11" t="n">
        <f aca="false">O334*R334</f>
        <v>0</v>
      </c>
      <c r="Q334" s="10" t="n">
        <f aca="false">E334+IF(ISBLANK(F334),0,F334)-K334</f>
        <v>0.15</v>
      </c>
      <c r="R334" s="11" t="n">
        <v>29</v>
      </c>
      <c r="S334" s="11" t="n">
        <f aca="false">Q334*R334</f>
        <v>4.35</v>
      </c>
      <c r="T334" s="8" t="s">
        <v>40</v>
      </c>
    </row>
    <row r="335" customFormat="false" ht="15" hidden="false" customHeight="true" outlineLevel="0" collapsed="false">
      <c r="A335" s="12" t="n">
        <v>45679</v>
      </c>
      <c r="B335" s="13" t="s">
        <v>41</v>
      </c>
      <c r="C335" s="13" t="s">
        <v>42</v>
      </c>
      <c r="D335" s="14" t="s">
        <v>19</v>
      </c>
      <c r="E335" s="15" t="n">
        <v>0.7</v>
      </c>
      <c r="F335" s="15"/>
      <c r="G335" s="12" t="n">
        <f aca="false">A335</f>
        <v>45679</v>
      </c>
      <c r="H335" s="13" t="str">
        <f aca="false">B335</f>
        <v>MAT-001</v>
      </c>
      <c r="I335" s="13" t="str">
        <f aca="false">C335</f>
        <v>Matcha Powder</v>
      </c>
      <c r="J335" s="14" t="str">
        <f aca="false">D335</f>
        <v>each</v>
      </c>
      <c r="K335" s="15" t="n">
        <v>0.7</v>
      </c>
      <c r="L335" s="13" t="str">
        <f aca="false">B335</f>
        <v>MAT-001</v>
      </c>
      <c r="M335" s="13" t="str">
        <f aca="false">C335</f>
        <v>Matcha Powder</v>
      </c>
      <c r="N335" s="14" t="str">
        <f aca="false">D335</f>
        <v>each</v>
      </c>
      <c r="O335" s="15" t="n">
        <v>0</v>
      </c>
      <c r="P335" s="16" t="n">
        <f aca="false">O335*R335</f>
        <v>0</v>
      </c>
      <c r="Q335" s="15" t="n">
        <f aca="false">E335+IF(ISBLANK(F335),0,F335)-K335</f>
        <v>0</v>
      </c>
      <c r="R335" s="16" t="n">
        <v>29</v>
      </c>
      <c r="S335" s="16" t="n">
        <f aca="false">Q335*R335</f>
        <v>0</v>
      </c>
      <c r="T335" s="13" t="s">
        <v>40</v>
      </c>
    </row>
    <row r="336" customFormat="false" ht="15" hidden="false" customHeight="true" outlineLevel="0" collapsed="false">
      <c r="A336" s="7" t="n">
        <v>45680</v>
      </c>
      <c r="B336" s="8" t="s">
        <v>41</v>
      </c>
      <c r="C336" s="8" t="s">
        <v>42</v>
      </c>
      <c r="D336" s="9" t="s">
        <v>19</v>
      </c>
      <c r="E336" s="10" t="n">
        <v>0.7</v>
      </c>
      <c r="F336" s="10"/>
      <c r="G336" s="7" t="n">
        <f aca="false">A336</f>
        <v>45680</v>
      </c>
      <c r="H336" s="8" t="str">
        <f aca="false">B336</f>
        <v>MAT-001</v>
      </c>
      <c r="I336" s="8" t="str">
        <f aca="false">C336</f>
        <v>Matcha Powder</v>
      </c>
      <c r="J336" s="9" t="str">
        <f aca="false">D336</f>
        <v>each</v>
      </c>
      <c r="K336" s="10" t="n">
        <v>0.6</v>
      </c>
      <c r="L336" s="8" t="str">
        <f aca="false">B336</f>
        <v>MAT-001</v>
      </c>
      <c r="M336" s="8" t="str">
        <f aca="false">C336</f>
        <v>Matcha Powder</v>
      </c>
      <c r="N336" s="9" t="str">
        <f aca="false">D336</f>
        <v>each</v>
      </c>
      <c r="O336" s="10" t="n">
        <v>0</v>
      </c>
      <c r="P336" s="11" t="n">
        <f aca="false">O336*R336</f>
        <v>0</v>
      </c>
      <c r="Q336" s="10" t="n">
        <f aca="false">E336+IF(ISBLANK(F336),0,F336)-K336</f>
        <v>0.1</v>
      </c>
      <c r="R336" s="11" t="n">
        <v>29</v>
      </c>
      <c r="S336" s="11" t="n">
        <f aca="false">Q336*R336</f>
        <v>2.9</v>
      </c>
      <c r="T336" s="8" t="s">
        <v>40</v>
      </c>
    </row>
    <row r="337" customFormat="false" ht="15" hidden="false" customHeight="true" outlineLevel="0" collapsed="false">
      <c r="A337" s="12" t="n">
        <v>45681</v>
      </c>
      <c r="B337" s="13" t="s">
        <v>41</v>
      </c>
      <c r="C337" s="13" t="s">
        <v>42</v>
      </c>
      <c r="D337" s="14" t="s">
        <v>19</v>
      </c>
      <c r="E337" s="15" t="n">
        <v>0.6</v>
      </c>
      <c r="F337" s="15"/>
      <c r="G337" s="12" t="n">
        <f aca="false">A337</f>
        <v>45681</v>
      </c>
      <c r="H337" s="13" t="str">
        <f aca="false">B337</f>
        <v>MAT-001</v>
      </c>
      <c r="I337" s="13" t="str">
        <f aca="false">C337</f>
        <v>Matcha Powder</v>
      </c>
      <c r="J337" s="14" t="str">
        <f aca="false">D337</f>
        <v>each</v>
      </c>
      <c r="K337" s="15" t="n">
        <v>0.6</v>
      </c>
      <c r="L337" s="13" t="str">
        <f aca="false">B337</f>
        <v>MAT-001</v>
      </c>
      <c r="M337" s="13" t="str">
        <f aca="false">C337</f>
        <v>Matcha Powder</v>
      </c>
      <c r="N337" s="14" t="str">
        <f aca="false">D337</f>
        <v>each</v>
      </c>
      <c r="O337" s="15" t="n">
        <v>0</v>
      </c>
      <c r="P337" s="16" t="n">
        <f aca="false">O337*R337</f>
        <v>0</v>
      </c>
      <c r="Q337" s="15" t="n">
        <f aca="false">E337+IF(ISBLANK(F337),0,F337)-K337</f>
        <v>0</v>
      </c>
      <c r="R337" s="16" t="n">
        <v>29</v>
      </c>
      <c r="S337" s="16" t="n">
        <f aca="false">Q337*R337</f>
        <v>0</v>
      </c>
      <c r="T337" s="13" t="s">
        <v>40</v>
      </c>
    </row>
    <row r="338" customFormat="false" ht="15" hidden="false" customHeight="true" outlineLevel="0" collapsed="false">
      <c r="A338" s="7" t="n">
        <v>45682</v>
      </c>
      <c r="B338" s="8" t="s">
        <v>41</v>
      </c>
      <c r="C338" s="8" t="s">
        <v>42</v>
      </c>
      <c r="D338" s="9" t="s">
        <v>19</v>
      </c>
      <c r="E338" s="10" t="n">
        <v>0.6</v>
      </c>
      <c r="F338" s="10" t="n">
        <v>3</v>
      </c>
      <c r="G338" s="7" t="n">
        <f aca="false">A338</f>
        <v>45682</v>
      </c>
      <c r="H338" s="8" t="str">
        <f aca="false">B338</f>
        <v>MAT-001</v>
      </c>
      <c r="I338" s="8" t="str">
        <f aca="false">C338</f>
        <v>Matcha Powder</v>
      </c>
      <c r="J338" s="9" t="str">
        <f aca="false">D338</f>
        <v>each</v>
      </c>
      <c r="K338" s="10" t="n">
        <v>3.17</v>
      </c>
      <c r="L338" s="8" t="str">
        <f aca="false">B338</f>
        <v>MAT-001</v>
      </c>
      <c r="M338" s="8" t="str">
        <f aca="false">C338</f>
        <v>Matcha Powder</v>
      </c>
      <c r="N338" s="9" t="str">
        <f aca="false">D338</f>
        <v>each</v>
      </c>
      <c r="O338" s="10" t="n">
        <v>0</v>
      </c>
      <c r="P338" s="11" t="n">
        <f aca="false">O338*R338</f>
        <v>0</v>
      </c>
      <c r="Q338" s="10" t="n">
        <f aca="false">E338+IF(ISBLANK(F338),0,F338)-K338</f>
        <v>0.43</v>
      </c>
      <c r="R338" s="11" t="n">
        <v>29</v>
      </c>
      <c r="S338" s="11" t="n">
        <f aca="false">Q338*R338</f>
        <v>12.47</v>
      </c>
      <c r="T338" s="8" t="s">
        <v>40</v>
      </c>
    </row>
    <row r="339" customFormat="false" ht="15" hidden="false" customHeight="true" outlineLevel="0" collapsed="false">
      <c r="A339" s="12" t="n">
        <v>45683</v>
      </c>
      <c r="B339" s="13" t="s">
        <v>41</v>
      </c>
      <c r="C339" s="13" t="s">
        <v>42</v>
      </c>
      <c r="D339" s="14" t="s">
        <v>19</v>
      </c>
      <c r="E339" s="15" t="n">
        <v>3.17</v>
      </c>
      <c r="F339" s="15"/>
      <c r="G339" s="12" t="n">
        <f aca="false">A339</f>
        <v>45683</v>
      </c>
      <c r="H339" s="13" t="str">
        <f aca="false">B339</f>
        <v>MAT-001</v>
      </c>
      <c r="I339" s="13" t="str">
        <f aca="false">C339</f>
        <v>Matcha Powder</v>
      </c>
      <c r="J339" s="14" t="str">
        <f aca="false">D339</f>
        <v>each</v>
      </c>
      <c r="K339" s="15" t="n">
        <v>3.17</v>
      </c>
      <c r="L339" s="13" t="str">
        <f aca="false">B339</f>
        <v>MAT-001</v>
      </c>
      <c r="M339" s="13" t="str">
        <f aca="false">C339</f>
        <v>Matcha Powder</v>
      </c>
      <c r="N339" s="14" t="str">
        <f aca="false">D339</f>
        <v>each</v>
      </c>
      <c r="O339" s="15" t="n">
        <v>0</v>
      </c>
      <c r="P339" s="16" t="n">
        <f aca="false">O339*R339</f>
        <v>0</v>
      </c>
      <c r="Q339" s="15" t="n">
        <f aca="false">E339+IF(ISBLANK(F339),0,F339)-K339</f>
        <v>0</v>
      </c>
      <c r="R339" s="16" t="n">
        <v>29</v>
      </c>
      <c r="S339" s="16" t="n">
        <f aca="false">Q339*R339</f>
        <v>0</v>
      </c>
      <c r="T339" s="13" t="s">
        <v>40</v>
      </c>
    </row>
    <row r="340" customFormat="false" ht="15" hidden="false" customHeight="true" outlineLevel="0" collapsed="false">
      <c r="A340" s="7" t="n">
        <v>45684</v>
      </c>
      <c r="B340" s="8" t="s">
        <v>41</v>
      </c>
      <c r="C340" s="8" t="s">
        <v>42</v>
      </c>
      <c r="D340" s="9" t="s">
        <v>19</v>
      </c>
      <c r="E340" s="10" t="n">
        <v>3.17</v>
      </c>
      <c r="F340" s="10"/>
      <c r="G340" s="7" t="n">
        <f aca="false">A340</f>
        <v>45684</v>
      </c>
      <c r="H340" s="8" t="str">
        <f aca="false">B340</f>
        <v>MAT-001</v>
      </c>
      <c r="I340" s="8" t="str">
        <f aca="false">C340</f>
        <v>Matcha Powder</v>
      </c>
      <c r="J340" s="9" t="str">
        <f aca="false">D340</f>
        <v>each</v>
      </c>
      <c r="K340" s="10" t="n">
        <v>3.02</v>
      </c>
      <c r="L340" s="8" t="str">
        <f aca="false">B340</f>
        <v>MAT-001</v>
      </c>
      <c r="M340" s="8" t="str">
        <f aca="false">C340</f>
        <v>Matcha Powder</v>
      </c>
      <c r="N340" s="9" t="str">
        <f aca="false">D340</f>
        <v>each</v>
      </c>
      <c r="O340" s="10" t="n">
        <v>0</v>
      </c>
      <c r="P340" s="11" t="n">
        <f aca="false">O340*R340</f>
        <v>0</v>
      </c>
      <c r="Q340" s="10" t="n">
        <f aca="false">E340+IF(ISBLANK(F340),0,F340)-K340</f>
        <v>0.15</v>
      </c>
      <c r="R340" s="11" t="n">
        <v>29</v>
      </c>
      <c r="S340" s="11" t="n">
        <f aca="false">Q340*R340</f>
        <v>4.35</v>
      </c>
      <c r="T340" s="8" t="s">
        <v>40</v>
      </c>
    </row>
    <row r="341" customFormat="false" ht="15" hidden="false" customHeight="true" outlineLevel="0" collapsed="false">
      <c r="A341" s="12" t="n">
        <v>45685</v>
      </c>
      <c r="B341" s="13" t="s">
        <v>41</v>
      </c>
      <c r="C341" s="13" t="s">
        <v>42</v>
      </c>
      <c r="D341" s="14" t="s">
        <v>19</v>
      </c>
      <c r="E341" s="15" t="n">
        <v>3.02</v>
      </c>
      <c r="F341" s="15"/>
      <c r="G341" s="12" t="n">
        <f aca="false">A341</f>
        <v>45685</v>
      </c>
      <c r="H341" s="13" t="str">
        <f aca="false">B341</f>
        <v>MAT-001</v>
      </c>
      <c r="I341" s="13" t="str">
        <f aca="false">C341</f>
        <v>Matcha Powder</v>
      </c>
      <c r="J341" s="14" t="str">
        <f aca="false">D341</f>
        <v>each</v>
      </c>
      <c r="K341" s="15" t="n">
        <v>2.48</v>
      </c>
      <c r="L341" s="13" t="str">
        <f aca="false">B341</f>
        <v>MAT-001</v>
      </c>
      <c r="M341" s="13" t="str">
        <f aca="false">C341</f>
        <v>Matcha Powder</v>
      </c>
      <c r="N341" s="14" t="str">
        <f aca="false">D341</f>
        <v>each</v>
      </c>
      <c r="O341" s="15" t="n">
        <v>0</v>
      </c>
      <c r="P341" s="16" t="n">
        <f aca="false">O341*R341</f>
        <v>0</v>
      </c>
      <c r="Q341" s="15" t="n">
        <f aca="false">E341+IF(ISBLANK(F341),0,F341)-K341</f>
        <v>0.54</v>
      </c>
      <c r="R341" s="16" t="n">
        <v>29</v>
      </c>
      <c r="S341" s="16" t="n">
        <f aca="false">Q341*R341</f>
        <v>15.66</v>
      </c>
      <c r="T341" s="13" t="s">
        <v>40</v>
      </c>
    </row>
    <row r="342" customFormat="false" ht="15" hidden="false" customHeight="true" outlineLevel="0" collapsed="false">
      <c r="A342" s="7" t="n">
        <v>45686</v>
      </c>
      <c r="B342" s="8" t="s">
        <v>41</v>
      </c>
      <c r="C342" s="8" t="s">
        <v>42</v>
      </c>
      <c r="D342" s="9" t="s">
        <v>19</v>
      </c>
      <c r="E342" s="10" t="n">
        <v>2.48</v>
      </c>
      <c r="F342" s="10"/>
      <c r="G342" s="7" t="n">
        <f aca="false">A342</f>
        <v>45686</v>
      </c>
      <c r="H342" s="8" t="str">
        <f aca="false">B342</f>
        <v>MAT-001</v>
      </c>
      <c r="I342" s="8" t="str">
        <f aca="false">C342</f>
        <v>Matcha Powder</v>
      </c>
      <c r="J342" s="9" t="str">
        <f aca="false">D342</f>
        <v>each</v>
      </c>
      <c r="K342" s="10" t="n">
        <v>2.48</v>
      </c>
      <c r="L342" s="8" t="str">
        <f aca="false">B342</f>
        <v>MAT-001</v>
      </c>
      <c r="M342" s="8" t="str">
        <f aca="false">C342</f>
        <v>Matcha Powder</v>
      </c>
      <c r="N342" s="9" t="str">
        <f aca="false">D342</f>
        <v>each</v>
      </c>
      <c r="O342" s="10" t="n">
        <v>0</v>
      </c>
      <c r="P342" s="11" t="n">
        <f aca="false">O342*R342</f>
        <v>0</v>
      </c>
      <c r="Q342" s="10" t="n">
        <f aca="false">E342+IF(ISBLANK(F342),0,F342)-K342</f>
        <v>0</v>
      </c>
      <c r="R342" s="11" t="n">
        <v>29</v>
      </c>
      <c r="S342" s="11" t="n">
        <f aca="false">Q342*R342</f>
        <v>0</v>
      </c>
      <c r="T342" s="8" t="s">
        <v>40</v>
      </c>
    </row>
    <row r="343" customFormat="false" ht="15" hidden="false" customHeight="true" outlineLevel="0" collapsed="false">
      <c r="A343" s="12" t="n">
        <v>45687</v>
      </c>
      <c r="B343" s="13" t="s">
        <v>41</v>
      </c>
      <c r="C343" s="13" t="s">
        <v>42</v>
      </c>
      <c r="D343" s="14" t="s">
        <v>19</v>
      </c>
      <c r="E343" s="15" t="n">
        <v>2.48</v>
      </c>
      <c r="F343" s="15"/>
      <c r="G343" s="12" t="n">
        <f aca="false">A343</f>
        <v>45687</v>
      </c>
      <c r="H343" s="13" t="str">
        <f aca="false">B343</f>
        <v>MAT-001</v>
      </c>
      <c r="I343" s="13" t="str">
        <f aca="false">C343</f>
        <v>Matcha Powder</v>
      </c>
      <c r="J343" s="14" t="str">
        <f aca="false">D343</f>
        <v>each</v>
      </c>
      <c r="K343" s="15" t="n">
        <v>2.36</v>
      </c>
      <c r="L343" s="13" t="str">
        <f aca="false">B343</f>
        <v>MAT-001</v>
      </c>
      <c r="M343" s="13" t="str">
        <f aca="false">C343</f>
        <v>Matcha Powder</v>
      </c>
      <c r="N343" s="14" t="str">
        <f aca="false">D343</f>
        <v>each</v>
      </c>
      <c r="O343" s="15" t="n">
        <v>0</v>
      </c>
      <c r="P343" s="16" t="n">
        <f aca="false">O343*R343</f>
        <v>0</v>
      </c>
      <c r="Q343" s="15" t="n">
        <f aca="false">E343+IF(ISBLANK(F343),0,F343)-K343</f>
        <v>0.12</v>
      </c>
      <c r="R343" s="16" t="n">
        <v>29</v>
      </c>
      <c r="S343" s="16" t="n">
        <f aca="false">Q343*R343</f>
        <v>3.48</v>
      </c>
      <c r="T343" s="13" t="s">
        <v>40</v>
      </c>
    </row>
    <row r="344" customFormat="false" ht="15" hidden="false" customHeight="true" outlineLevel="0" collapsed="false">
      <c r="A344" s="7" t="n">
        <v>45688</v>
      </c>
      <c r="B344" s="8" t="s">
        <v>41</v>
      </c>
      <c r="C344" s="8" t="s">
        <v>42</v>
      </c>
      <c r="D344" s="9" t="s">
        <v>19</v>
      </c>
      <c r="E344" s="10" t="n">
        <v>2.36</v>
      </c>
      <c r="F344" s="10"/>
      <c r="G344" s="7" t="n">
        <f aca="false">A344</f>
        <v>45688</v>
      </c>
      <c r="H344" s="8" t="str">
        <f aca="false">B344</f>
        <v>MAT-001</v>
      </c>
      <c r="I344" s="8" t="str">
        <f aca="false">C344</f>
        <v>Matcha Powder</v>
      </c>
      <c r="J344" s="9" t="str">
        <f aca="false">D344</f>
        <v>each</v>
      </c>
      <c r="K344" s="10" t="n">
        <v>2.24</v>
      </c>
      <c r="L344" s="8" t="str">
        <f aca="false">B344</f>
        <v>MAT-001</v>
      </c>
      <c r="M344" s="8" t="str">
        <f aca="false">C344</f>
        <v>Matcha Powder</v>
      </c>
      <c r="N344" s="9" t="str">
        <f aca="false">D344</f>
        <v>each</v>
      </c>
      <c r="O344" s="10" t="n">
        <v>0</v>
      </c>
      <c r="P344" s="11" t="n">
        <f aca="false">O344*R344</f>
        <v>0</v>
      </c>
      <c r="Q344" s="10" t="n">
        <f aca="false">E344+IF(ISBLANK(F344),0,F344)-K344</f>
        <v>0.12</v>
      </c>
      <c r="R344" s="11" t="n">
        <v>29</v>
      </c>
      <c r="S344" s="11" t="n">
        <f aca="false">Q344*R344</f>
        <v>3.47999999999999</v>
      </c>
      <c r="T344" s="8" t="s">
        <v>40</v>
      </c>
    </row>
    <row r="345" customFormat="false" ht="15" hidden="false" customHeight="true" outlineLevel="0" collapsed="false">
      <c r="A345" s="12" t="n">
        <v>45658</v>
      </c>
      <c r="B345" s="13" t="s">
        <v>43</v>
      </c>
      <c r="C345" s="13" t="s">
        <v>44</v>
      </c>
      <c r="D345" s="14" t="s">
        <v>19</v>
      </c>
      <c r="E345" s="15" t="n">
        <v>3.5</v>
      </c>
      <c r="F345" s="15"/>
      <c r="G345" s="12" t="n">
        <f aca="false">A345</f>
        <v>45658</v>
      </c>
      <c r="H345" s="13" t="str">
        <f aca="false">B345</f>
        <v>EGT-001</v>
      </c>
      <c r="I345" s="13" t="str">
        <f aca="false">C345</f>
        <v>Earl Grey Tea</v>
      </c>
      <c r="J345" s="14" t="str">
        <f aca="false">D345</f>
        <v>each</v>
      </c>
      <c r="K345" s="15" t="n">
        <v>3.5</v>
      </c>
      <c r="L345" s="13" t="str">
        <f aca="false">B345</f>
        <v>EGT-001</v>
      </c>
      <c r="M345" s="13" t="str">
        <f aca="false">C345</f>
        <v>Earl Grey Tea</v>
      </c>
      <c r="N345" s="14" t="str">
        <f aca="false">D345</f>
        <v>each</v>
      </c>
      <c r="O345" s="15" t="n">
        <v>0</v>
      </c>
      <c r="P345" s="16" t="n">
        <f aca="false">O345*R345</f>
        <v>0</v>
      </c>
      <c r="Q345" s="15" t="n">
        <f aca="false">E345+IF(ISBLANK(F345),0,F345)-K345</f>
        <v>0</v>
      </c>
      <c r="R345" s="16" t="n">
        <v>27</v>
      </c>
      <c r="S345" s="16" t="n">
        <f aca="false">Q345*R345</f>
        <v>0</v>
      </c>
      <c r="T345" s="13" t="s">
        <v>40</v>
      </c>
    </row>
    <row r="346" customFormat="false" ht="15" hidden="false" customHeight="true" outlineLevel="0" collapsed="false">
      <c r="A346" s="7" t="n">
        <v>45659</v>
      </c>
      <c r="B346" s="8" t="s">
        <v>43</v>
      </c>
      <c r="C346" s="8" t="s">
        <v>44</v>
      </c>
      <c r="D346" s="9" t="s">
        <v>19</v>
      </c>
      <c r="E346" s="10" t="n">
        <v>3.5</v>
      </c>
      <c r="F346" s="10"/>
      <c r="G346" s="7" t="n">
        <f aca="false">A346</f>
        <v>45659</v>
      </c>
      <c r="H346" s="8" t="str">
        <f aca="false">B346</f>
        <v>EGT-001</v>
      </c>
      <c r="I346" s="8" t="str">
        <f aca="false">C346</f>
        <v>Earl Grey Tea</v>
      </c>
      <c r="J346" s="9" t="str">
        <f aca="false">D346</f>
        <v>each</v>
      </c>
      <c r="K346" s="10" t="n">
        <v>3.06</v>
      </c>
      <c r="L346" s="8" t="str">
        <f aca="false">B346</f>
        <v>EGT-001</v>
      </c>
      <c r="M346" s="8" t="str">
        <f aca="false">C346</f>
        <v>Earl Grey Tea</v>
      </c>
      <c r="N346" s="9" t="str">
        <f aca="false">D346</f>
        <v>each</v>
      </c>
      <c r="O346" s="10" t="n">
        <v>0</v>
      </c>
      <c r="P346" s="11" t="n">
        <f aca="false">O346*R346</f>
        <v>0</v>
      </c>
      <c r="Q346" s="10" t="n">
        <f aca="false">E346+IF(ISBLANK(F346),0,F346)-K346</f>
        <v>0.44</v>
      </c>
      <c r="R346" s="11" t="n">
        <v>27</v>
      </c>
      <c r="S346" s="11" t="n">
        <f aca="false">Q346*R346</f>
        <v>11.88</v>
      </c>
      <c r="T346" s="8" t="s">
        <v>40</v>
      </c>
    </row>
    <row r="347" customFormat="false" ht="15" hidden="false" customHeight="true" outlineLevel="0" collapsed="false">
      <c r="A347" s="12" t="n">
        <v>45660</v>
      </c>
      <c r="B347" s="13" t="s">
        <v>43</v>
      </c>
      <c r="C347" s="13" t="s">
        <v>44</v>
      </c>
      <c r="D347" s="14" t="s">
        <v>19</v>
      </c>
      <c r="E347" s="15" t="n">
        <v>3.06</v>
      </c>
      <c r="F347" s="15"/>
      <c r="G347" s="12" t="n">
        <f aca="false">A347</f>
        <v>45660</v>
      </c>
      <c r="H347" s="13" t="str">
        <f aca="false">B347</f>
        <v>EGT-001</v>
      </c>
      <c r="I347" s="13" t="str">
        <f aca="false">C347</f>
        <v>Earl Grey Tea</v>
      </c>
      <c r="J347" s="14" t="str">
        <f aca="false">D347</f>
        <v>each</v>
      </c>
      <c r="K347" s="15" t="n">
        <v>2.89</v>
      </c>
      <c r="L347" s="13" t="str">
        <f aca="false">B347</f>
        <v>EGT-001</v>
      </c>
      <c r="M347" s="13" t="str">
        <f aca="false">C347</f>
        <v>Earl Grey Tea</v>
      </c>
      <c r="N347" s="14" t="str">
        <f aca="false">D347</f>
        <v>each</v>
      </c>
      <c r="O347" s="15" t="n">
        <v>0</v>
      </c>
      <c r="P347" s="16" t="n">
        <f aca="false">O347*R347</f>
        <v>0</v>
      </c>
      <c r="Q347" s="15" t="n">
        <f aca="false">E347+IF(ISBLANK(F347),0,F347)-K347</f>
        <v>0.17</v>
      </c>
      <c r="R347" s="16" t="n">
        <v>27</v>
      </c>
      <c r="S347" s="16" t="n">
        <f aca="false">Q347*R347</f>
        <v>4.59</v>
      </c>
      <c r="T347" s="13" t="s">
        <v>40</v>
      </c>
    </row>
    <row r="348" customFormat="false" ht="15" hidden="false" customHeight="true" outlineLevel="0" collapsed="false">
      <c r="A348" s="7" t="n">
        <v>45661</v>
      </c>
      <c r="B348" s="8" t="s">
        <v>43</v>
      </c>
      <c r="C348" s="8" t="s">
        <v>44</v>
      </c>
      <c r="D348" s="9" t="s">
        <v>19</v>
      </c>
      <c r="E348" s="10" t="n">
        <v>2.89</v>
      </c>
      <c r="F348" s="10"/>
      <c r="G348" s="7" t="n">
        <f aca="false">A348</f>
        <v>45661</v>
      </c>
      <c r="H348" s="8" t="str">
        <f aca="false">B348</f>
        <v>EGT-001</v>
      </c>
      <c r="I348" s="8" t="str">
        <f aca="false">C348</f>
        <v>Earl Grey Tea</v>
      </c>
      <c r="J348" s="9" t="str">
        <f aca="false">D348</f>
        <v>each</v>
      </c>
      <c r="K348" s="10" t="n">
        <v>2.89</v>
      </c>
      <c r="L348" s="8" t="str">
        <f aca="false">B348</f>
        <v>EGT-001</v>
      </c>
      <c r="M348" s="8" t="str">
        <f aca="false">C348</f>
        <v>Earl Grey Tea</v>
      </c>
      <c r="N348" s="9" t="str">
        <f aca="false">D348</f>
        <v>each</v>
      </c>
      <c r="O348" s="10" t="n">
        <v>0</v>
      </c>
      <c r="P348" s="11" t="n">
        <f aca="false">O348*R348</f>
        <v>0</v>
      </c>
      <c r="Q348" s="10" t="n">
        <f aca="false">E348+IF(ISBLANK(F348),0,F348)-K348</f>
        <v>0</v>
      </c>
      <c r="R348" s="11" t="n">
        <v>27</v>
      </c>
      <c r="S348" s="11" t="n">
        <f aca="false">Q348*R348</f>
        <v>0</v>
      </c>
      <c r="T348" s="8" t="s">
        <v>40</v>
      </c>
    </row>
    <row r="349" customFormat="false" ht="15" hidden="false" customHeight="true" outlineLevel="0" collapsed="false">
      <c r="A349" s="12" t="n">
        <v>45662</v>
      </c>
      <c r="B349" s="13" t="s">
        <v>43</v>
      </c>
      <c r="C349" s="13" t="s">
        <v>44</v>
      </c>
      <c r="D349" s="14" t="s">
        <v>19</v>
      </c>
      <c r="E349" s="15" t="n">
        <v>2.89</v>
      </c>
      <c r="F349" s="15"/>
      <c r="G349" s="12" t="n">
        <f aca="false">A349</f>
        <v>45662</v>
      </c>
      <c r="H349" s="13" t="str">
        <f aca="false">B349</f>
        <v>EGT-001</v>
      </c>
      <c r="I349" s="13" t="str">
        <f aca="false">C349</f>
        <v>Earl Grey Tea</v>
      </c>
      <c r="J349" s="14" t="str">
        <f aca="false">D349</f>
        <v>each</v>
      </c>
      <c r="K349" s="15" t="n">
        <v>1.91</v>
      </c>
      <c r="L349" s="13" t="str">
        <f aca="false">B349</f>
        <v>EGT-001</v>
      </c>
      <c r="M349" s="13" t="str">
        <f aca="false">C349</f>
        <v>Earl Grey Tea</v>
      </c>
      <c r="N349" s="14" t="str">
        <f aca="false">D349</f>
        <v>each</v>
      </c>
      <c r="O349" s="15" t="n">
        <v>0</v>
      </c>
      <c r="P349" s="16" t="n">
        <f aca="false">O349*R349</f>
        <v>0</v>
      </c>
      <c r="Q349" s="15" t="n">
        <f aca="false">E349+IF(ISBLANK(F349),0,F349)-K349</f>
        <v>0.98</v>
      </c>
      <c r="R349" s="16" t="n">
        <v>27</v>
      </c>
      <c r="S349" s="16" t="n">
        <f aca="false">Q349*R349</f>
        <v>26.46</v>
      </c>
      <c r="T349" s="13" t="s">
        <v>40</v>
      </c>
    </row>
    <row r="350" customFormat="false" ht="15" hidden="false" customHeight="true" outlineLevel="0" collapsed="false">
      <c r="A350" s="7" t="n">
        <v>45663</v>
      </c>
      <c r="B350" s="8" t="s">
        <v>43</v>
      </c>
      <c r="C350" s="8" t="s">
        <v>44</v>
      </c>
      <c r="D350" s="9" t="s">
        <v>19</v>
      </c>
      <c r="E350" s="10" t="n">
        <v>1.91</v>
      </c>
      <c r="F350" s="10"/>
      <c r="G350" s="7" t="n">
        <f aca="false">A350</f>
        <v>45663</v>
      </c>
      <c r="H350" s="8" t="str">
        <f aca="false">B350</f>
        <v>EGT-001</v>
      </c>
      <c r="I350" s="8" t="str">
        <f aca="false">C350</f>
        <v>Earl Grey Tea</v>
      </c>
      <c r="J350" s="9" t="str">
        <f aca="false">D350</f>
        <v>each</v>
      </c>
      <c r="K350" s="10" t="n">
        <v>1.4</v>
      </c>
      <c r="L350" s="8" t="str">
        <f aca="false">B350</f>
        <v>EGT-001</v>
      </c>
      <c r="M350" s="8" t="str">
        <f aca="false">C350</f>
        <v>Earl Grey Tea</v>
      </c>
      <c r="N350" s="9" t="str">
        <f aca="false">D350</f>
        <v>each</v>
      </c>
      <c r="O350" s="10" t="n">
        <v>0</v>
      </c>
      <c r="P350" s="11" t="n">
        <f aca="false">O350*R350</f>
        <v>0</v>
      </c>
      <c r="Q350" s="10" t="n">
        <f aca="false">E350+IF(ISBLANK(F350),0,F350)-K350</f>
        <v>0.51</v>
      </c>
      <c r="R350" s="11" t="n">
        <v>27</v>
      </c>
      <c r="S350" s="11" t="n">
        <f aca="false">Q350*R350</f>
        <v>13.77</v>
      </c>
      <c r="T350" s="8" t="s">
        <v>40</v>
      </c>
    </row>
    <row r="351" customFormat="false" ht="15" hidden="false" customHeight="true" outlineLevel="0" collapsed="false">
      <c r="A351" s="12" t="n">
        <v>45664</v>
      </c>
      <c r="B351" s="13" t="s">
        <v>43</v>
      </c>
      <c r="C351" s="13" t="s">
        <v>44</v>
      </c>
      <c r="D351" s="14" t="s">
        <v>19</v>
      </c>
      <c r="E351" s="15" t="n">
        <v>1.4</v>
      </c>
      <c r="F351" s="15"/>
      <c r="G351" s="12" t="n">
        <f aca="false">A351</f>
        <v>45664</v>
      </c>
      <c r="H351" s="13" t="str">
        <f aca="false">B351</f>
        <v>EGT-001</v>
      </c>
      <c r="I351" s="13" t="str">
        <f aca="false">C351</f>
        <v>Earl Grey Tea</v>
      </c>
      <c r="J351" s="14" t="str">
        <f aca="false">D351</f>
        <v>each</v>
      </c>
      <c r="K351" s="15" t="n">
        <v>1.36</v>
      </c>
      <c r="L351" s="13" t="str">
        <f aca="false">B351</f>
        <v>EGT-001</v>
      </c>
      <c r="M351" s="13" t="str">
        <f aca="false">C351</f>
        <v>Earl Grey Tea</v>
      </c>
      <c r="N351" s="14" t="str">
        <f aca="false">D351</f>
        <v>each</v>
      </c>
      <c r="O351" s="15" t="n">
        <v>0</v>
      </c>
      <c r="P351" s="16" t="n">
        <f aca="false">O351*R351</f>
        <v>0</v>
      </c>
      <c r="Q351" s="15" t="n">
        <f aca="false">E351+IF(ISBLANK(F351),0,F351)-K351</f>
        <v>0.0399999999999998</v>
      </c>
      <c r="R351" s="16" t="n">
        <v>27</v>
      </c>
      <c r="S351" s="16" t="n">
        <f aca="false">Q351*R351</f>
        <v>1.08</v>
      </c>
      <c r="T351" s="13" t="s">
        <v>40</v>
      </c>
    </row>
    <row r="352" customFormat="false" ht="15" hidden="false" customHeight="true" outlineLevel="0" collapsed="false">
      <c r="A352" s="7" t="n">
        <v>45665</v>
      </c>
      <c r="B352" s="8" t="s">
        <v>43</v>
      </c>
      <c r="C352" s="8" t="s">
        <v>44</v>
      </c>
      <c r="D352" s="9" t="s">
        <v>19</v>
      </c>
      <c r="E352" s="10" t="n">
        <v>1.36</v>
      </c>
      <c r="F352" s="10"/>
      <c r="G352" s="7" t="n">
        <f aca="false">A352</f>
        <v>45665</v>
      </c>
      <c r="H352" s="8" t="str">
        <f aca="false">B352</f>
        <v>EGT-001</v>
      </c>
      <c r="I352" s="8" t="str">
        <f aca="false">C352</f>
        <v>Earl Grey Tea</v>
      </c>
      <c r="J352" s="9" t="str">
        <f aca="false">D352</f>
        <v>each</v>
      </c>
      <c r="K352" s="10" t="n">
        <v>1.36</v>
      </c>
      <c r="L352" s="8" t="str">
        <f aca="false">B352</f>
        <v>EGT-001</v>
      </c>
      <c r="M352" s="8" t="str">
        <f aca="false">C352</f>
        <v>Earl Grey Tea</v>
      </c>
      <c r="N352" s="9" t="str">
        <f aca="false">D352</f>
        <v>each</v>
      </c>
      <c r="O352" s="10" t="n">
        <v>0</v>
      </c>
      <c r="P352" s="11" t="n">
        <f aca="false">O352*R352</f>
        <v>0</v>
      </c>
      <c r="Q352" s="10" t="n">
        <f aca="false">E352+IF(ISBLANK(F352),0,F352)-K352</f>
        <v>0</v>
      </c>
      <c r="R352" s="11" t="n">
        <v>27</v>
      </c>
      <c r="S352" s="11" t="n">
        <f aca="false">Q352*R352</f>
        <v>0</v>
      </c>
      <c r="T352" s="8" t="s">
        <v>40</v>
      </c>
    </row>
    <row r="353" customFormat="false" ht="15" hidden="false" customHeight="true" outlineLevel="0" collapsed="false">
      <c r="A353" s="12" t="n">
        <v>45666</v>
      </c>
      <c r="B353" s="13" t="s">
        <v>43</v>
      </c>
      <c r="C353" s="13" t="s">
        <v>44</v>
      </c>
      <c r="D353" s="14" t="s">
        <v>19</v>
      </c>
      <c r="E353" s="15" t="n">
        <v>1.36</v>
      </c>
      <c r="F353" s="15"/>
      <c r="G353" s="12" t="n">
        <f aca="false">A353</f>
        <v>45666</v>
      </c>
      <c r="H353" s="13" t="str">
        <f aca="false">B353</f>
        <v>EGT-001</v>
      </c>
      <c r="I353" s="13" t="str">
        <f aca="false">C353</f>
        <v>Earl Grey Tea</v>
      </c>
      <c r="J353" s="14" t="str">
        <f aca="false">D353</f>
        <v>each</v>
      </c>
      <c r="K353" s="15" t="n">
        <v>1.36</v>
      </c>
      <c r="L353" s="13" t="str">
        <f aca="false">B353</f>
        <v>EGT-001</v>
      </c>
      <c r="M353" s="13" t="str">
        <f aca="false">C353</f>
        <v>Earl Grey Tea</v>
      </c>
      <c r="N353" s="14" t="str">
        <f aca="false">D353</f>
        <v>each</v>
      </c>
      <c r="O353" s="15" t="n">
        <v>0</v>
      </c>
      <c r="P353" s="16" t="n">
        <f aca="false">O353*R353</f>
        <v>0</v>
      </c>
      <c r="Q353" s="15" t="n">
        <f aca="false">E353+IF(ISBLANK(F353),0,F353)-K353</f>
        <v>0</v>
      </c>
      <c r="R353" s="16" t="n">
        <v>27</v>
      </c>
      <c r="S353" s="16" t="n">
        <f aca="false">Q353*R353</f>
        <v>0</v>
      </c>
      <c r="T353" s="13" t="s">
        <v>40</v>
      </c>
    </row>
    <row r="354" customFormat="false" ht="15" hidden="false" customHeight="true" outlineLevel="0" collapsed="false">
      <c r="A354" s="7" t="n">
        <v>45667</v>
      </c>
      <c r="B354" s="8" t="s">
        <v>43</v>
      </c>
      <c r="C354" s="8" t="s">
        <v>44</v>
      </c>
      <c r="D354" s="9" t="s">
        <v>19</v>
      </c>
      <c r="E354" s="10" t="n">
        <v>1.36</v>
      </c>
      <c r="F354" s="10" t="n">
        <v>5.2</v>
      </c>
      <c r="G354" s="7" t="n">
        <f aca="false">A354</f>
        <v>45667</v>
      </c>
      <c r="H354" s="8" t="str">
        <f aca="false">B354</f>
        <v>EGT-001</v>
      </c>
      <c r="I354" s="8" t="str">
        <f aca="false">C354</f>
        <v>Earl Grey Tea</v>
      </c>
      <c r="J354" s="9" t="str">
        <f aca="false">D354</f>
        <v>each</v>
      </c>
      <c r="K354" s="10" t="n">
        <v>5.84</v>
      </c>
      <c r="L354" s="8" t="str">
        <f aca="false">B354</f>
        <v>EGT-001</v>
      </c>
      <c r="M354" s="8" t="str">
        <f aca="false">C354</f>
        <v>Earl Grey Tea</v>
      </c>
      <c r="N354" s="9" t="str">
        <f aca="false">D354</f>
        <v>each</v>
      </c>
      <c r="O354" s="10" t="n">
        <v>0</v>
      </c>
      <c r="P354" s="11" t="n">
        <f aca="false">O354*R354</f>
        <v>0</v>
      </c>
      <c r="Q354" s="10" t="n">
        <f aca="false">E354+IF(ISBLANK(F354),0,F354)-K354</f>
        <v>0.720000000000001</v>
      </c>
      <c r="R354" s="11" t="n">
        <v>27</v>
      </c>
      <c r="S354" s="11" t="n">
        <f aca="false">Q354*R354</f>
        <v>19.44</v>
      </c>
      <c r="T354" s="8" t="s">
        <v>40</v>
      </c>
    </row>
    <row r="355" customFormat="false" ht="15" hidden="false" customHeight="true" outlineLevel="0" collapsed="false">
      <c r="A355" s="12" t="n">
        <v>45668</v>
      </c>
      <c r="B355" s="13" t="s">
        <v>43</v>
      </c>
      <c r="C355" s="13" t="s">
        <v>44</v>
      </c>
      <c r="D355" s="14" t="s">
        <v>19</v>
      </c>
      <c r="E355" s="15" t="n">
        <v>5.84</v>
      </c>
      <c r="F355" s="15"/>
      <c r="G355" s="12" t="n">
        <f aca="false">A355</f>
        <v>45668</v>
      </c>
      <c r="H355" s="13" t="str">
        <f aca="false">B355</f>
        <v>EGT-001</v>
      </c>
      <c r="I355" s="13" t="str">
        <f aca="false">C355</f>
        <v>Earl Grey Tea</v>
      </c>
      <c r="J355" s="14" t="str">
        <f aca="false">D355</f>
        <v>each</v>
      </c>
      <c r="K355" s="15" t="n">
        <v>5.79</v>
      </c>
      <c r="L355" s="13" t="str">
        <f aca="false">B355</f>
        <v>EGT-001</v>
      </c>
      <c r="M355" s="13" t="str">
        <f aca="false">C355</f>
        <v>Earl Grey Tea</v>
      </c>
      <c r="N355" s="14" t="str">
        <f aca="false">D355</f>
        <v>each</v>
      </c>
      <c r="O355" s="15" t="n">
        <v>0</v>
      </c>
      <c r="P355" s="16" t="n">
        <f aca="false">O355*R355</f>
        <v>0</v>
      </c>
      <c r="Q355" s="15" t="n">
        <f aca="false">E355+IF(ISBLANK(F355),0,F355)-K355</f>
        <v>0.0499999999999998</v>
      </c>
      <c r="R355" s="16" t="n">
        <v>27</v>
      </c>
      <c r="S355" s="16" t="n">
        <f aca="false">Q355*R355</f>
        <v>1.35</v>
      </c>
      <c r="T355" s="13" t="s">
        <v>40</v>
      </c>
    </row>
    <row r="356" customFormat="false" ht="15" hidden="false" customHeight="true" outlineLevel="0" collapsed="false">
      <c r="A356" s="7" t="n">
        <v>45669</v>
      </c>
      <c r="B356" s="8" t="s">
        <v>43</v>
      </c>
      <c r="C356" s="8" t="s">
        <v>44</v>
      </c>
      <c r="D356" s="9" t="s">
        <v>19</v>
      </c>
      <c r="E356" s="10" t="n">
        <v>5.79</v>
      </c>
      <c r="F356" s="10"/>
      <c r="G356" s="7" t="n">
        <f aca="false">A356</f>
        <v>45669</v>
      </c>
      <c r="H356" s="8" t="str">
        <f aca="false">B356</f>
        <v>EGT-001</v>
      </c>
      <c r="I356" s="8" t="str">
        <f aca="false">C356</f>
        <v>Earl Grey Tea</v>
      </c>
      <c r="J356" s="9" t="str">
        <f aca="false">D356</f>
        <v>each</v>
      </c>
      <c r="K356" s="10" t="n">
        <v>5.44</v>
      </c>
      <c r="L356" s="8" t="str">
        <f aca="false">B356</f>
        <v>EGT-001</v>
      </c>
      <c r="M356" s="8" t="str">
        <f aca="false">C356</f>
        <v>Earl Grey Tea</v>
      </c>
      <c r="N356" s="9" t="str">
        <f aca="false">D356</f>
        <v>each</v>
      </c>
      <c r="O356" s="10" t="n">
        <v>0</v>
      </c>
      <c r="P356" s="11" t="n">
        <f aca="false">O356*R356</f>
        <v>0</v>
      </c>
      <c r="Q356" s="10" t="n">
        <f aca="false">E356+IF(ISBLANK(F356),0,F356)-K356</f>
        <v>0.35</v>
      </c>
      <c r="R356" s="11" t="n">
        <v>27</v>
      </c>
      <c r="S356" s="11" t="n">
        <f aca="false">Q356*R356</f>
        <v>9.44999999999999</v>
      </c>
      <c r="T356" s="8" t="s">
        <v>40</v>
      </c>
    </row>
    <row r="357" customFormat="false" ht="15" hidden="false" customHeight="true" outlineLevel="0" collapsed="false">
      <c r="A357" s="12" t="n">
        <v>45670</v>
      </c>
      <c r="B357" s="13" t="s">
        <v>43</v>
      </c>
      <c r="C357" s="13" t="s">
        <v>44</v>
      </c>
      <c r="D357" s="14" t="s">
        <v>19</v>
      </c>
      <c r="E357" s="15" t="n">
        <v>5.44</v>
      </c>
      <c r="F357" s="15"/>
      <c r="G357" s="12" t="n">
        <f aca="false">A357</f>
        <v>45670</v>
      </c>
      <c r="H357" s="13" t="str">
        <f aca="false">B357</f>
        <v>EGT-001</v>
      </c>
      <c r="I357" s="13" t="str">
        <f aca="false">C357</f>
        <v>Earl Grey Tea</v>
      </c>
      <c r="J357" s="14" t="str">
        <f aca="false">D357</f>
        <v>each</v>
      </c>
      <c r="K357" s="15" t="n">
        <v>5.41</v>
      </c>
      <c r="L357" s="13" t="str">
        <f aca="false">B357</f>
        <v>EGT-001</v>
      </c>
      <c r="M357" s="13" t="str">
        <f aca="false">C357</f>
        <v>Earl Grey Tea</v>
      </c>
      <c r="N357" s="14" t="str">
        <f aca="false">D357</f>
        <v>each</v>
      </c>
      <c r="O357" s="15" t="n">
        <v>0</v>
      </c>
      <c r="P357" s="16" t="n">
        <f aca="false">O357*R357</f>
        <v>0</v>
      </c>
      <c r="Q357" s="15" t="n">
        <f aca="false">E357+IF(ISBLANK(F357),0,F357)-K357</f>
        <v>0.0300000000000003</v>
      </c>
      <c r="R357" s="16" t="n">
        <v>27</v>
      </c>
      <c r="S357" s="16" t="n">
        <f aca="false">Q357*R357</f>
        <v>0.810000000000007</v>
      </c>
      <c r="T357" s="13" t="s">
        <v>40</v>
      </c>
    </row>
    <row r="358" customFormat="false" ht="15" hidden="false" customHeight="true" outlineLevel="0" collapsed="false">
      <c r="A358" s="7" t="n">
        <v>45671</v>
      </c>
      <c r="B358" s="8" t="s">
        <v>43</v>
      </c>
      <c r="C358" s="8" t="s">
        <v>44</v>
      </c>
      <c r="D358" s="9" t="s">
        <v>19</v>
      </c>
      <c r="E358" s="10" t="n">
        <v>5.41</v>
      </c>
      <c r="F358" s="10"/>
      <c r="G358" s="7" t="n">
        <f aca="false">A358</f>
        <v>45671</v>
      </c>
      <c r="H358" s="8" t="str">
        <f aca="false">B358</f>
        <v>EGT-001</v>
      </c>
      <c r="I358" s="8" t="str">
        <f aca="false">C358</f>
        <v>Earl Grey Tea</v>
      </c>
      <c r="J358" s="9" t="str">
        <f aca="false">D358</f>
        <v>each</v>
      </c>
      <c r="K358" s="10" t="n">
        <v>4.99</v>
      </c>
      <c r="L358" s="8" t="str">
        <f aca="false">B358</f>
        <v>EGT-001</v>
      </c>
      <c r="M358" s="8" t="str">
        <f aca="false">C358</f>
        <v>Earl Grey Tea</v>
      </c>
      <c r="N358" s="9" t="str">
        <f aca="false">D358</f>
        <v>each</v>
      </c>
      <c r="O358" s="10" t="n">
        <v>0</v>
      </c>
      <c r="P358" s="11" t="n">
        <f aca="false">O358*R358</f>
        <v>0</v>
      </c>
      <c r="Q358" s="10" t="n">
        <f aca="false">E358+IF(ISBLANK(F358),0,F358)-K358</f>
        <v>0.42</v>
      </c>
      <c r="R358" s="11" t="n">
        <v>27</v>
      </c>
      <c r="S358" s="11" t="n">
        <f aca="false">Q358*R358</f>
        <v>11.34</v>
      </c>
      <c r="T358" s="8" t="s">
        <v>40</v>
      </c>
    </row>
    <row r="359" customFormat="false" ht="15" hidden="false" customHeight="true" outlineLevel="0" collapsed="false">
      <c r="A359" s="12" t="n">
        <v>45672</v>
      </c>
      <c r="B359" s="13" t="s">
        <v>43</v>
      </c>
      <c r="C359" s="13" t="s">
        <v>44</v>
      </c>
      <c r="D359" s="14" t="s">
        <v>19</v>
      </c>
      <c r="E359" s="15" t="n">
        <v>4.99</v>
      </c>
      <c r="F359" s="15"/>
      <c r="G359" s="12" t="n">
        <f aca="false">A359</f>
        <v>45672</v>
      </c>
      <c r="H359" s="13" t="str">
        <f aca="false">B359</f>
        <v>EGT-001</v>
      </c>
      <c r="I359" s="13" t="str">
        <f aca="false">C359</f>
        <v>Earl Grey Tea</v>
      </c>
      <c r="J359" s="14" t="str">
        <f aca="false">D359</f>
        <v>each</v>
      </c>
      <c r="K359" s="15" t="n">
        <v>4.93</v>
      </c>
      <c r="L359" s="13" t="str">
        <f aca="false">B359</f>
        <v>EGT-001</v>
      </c>
      <c r="M359" s="13" t="str">
        <f aca="false">C359</f>
        <v>Earl Grey Tea</v>
      </c>
      <c r="N359" s="14" t="str">
        <f aca="false">D359</f>
        <v>each</v>
      </c>
      <c r="O359" s="15" t="n">
        <v>0</v>
      </c>
      <c r="P359" s="16" t="n">
        <f aca="false">O359*R359</f>
        <v>0</v>
      </c>
      <c r="Q359" s="15" t="n">
        <f aca="false">E359+IF(ISBLANK(F359),0,F359)-K359</f>
        <v>0.0600000000000005</v>
      </c>
      <c r="R359" s="16" t="n">
        <v>27</v>
      </c>
      <c r="S359" s="16" t="n">
        <f aca="false">Q359*R359</f>
        <v>1.62000000000001</v>
      </c>
      <c r="T359" s="13" t="s">
        <v>40</v>
      </c>
    </row>
    <row r="360" customFormat="false" ht="15" hidden="false" customHeight="true" outlineLevel="0" collapsed="false">
      <c r="A360" s="7" t="n">
        <v>45673</v>
      </c>
      <c r="B360" s="8" t="s">
        <v>43</v>
      </c>
      <c r="C360" s="8" t="s">
        <v>44</v>
      </c>
      <c r="D360" s="9" t="s">
        <v>19</v>
      </c>
      <c r="E360" s="10" t="n">
        <v>4.93</v>
      </c>
      <c r="F360" s="10"/>
      <c r="G360" s="7" t="n">
        <f aca="false">A360</f>
        <v>45673</v>
      </c>
      <c r="H360" s="8" t="str">
        <f aca="false">B360</f>
        <v>EGT-001</v>
      </c>
      <c r="I360" s="8" t="str">
        <f aca="false">C360</f>
        <v>Earl Grey Tea</v>
      </c>
      <c r="J360" s="9" t="str">
        <f aca="false">D360</f>
        <v>each</v>
      </c>
      <c r="K360" s="10" t="n">
        <v>4.44</v>
      </c>
      <c r="L360" s="8" t="str">
        <f aca="false">B360</f>
        <v>EGT-001</v>
      </c>
      <c r="M360" s="8" t="str">
        <f aca="false">C360</f>
        <v>Earl Grey Tea</v>
      </c>
      <c r="N360" s="9" t="str">
        <f aca="false">D360</f>
        <v>each</v>
      </c>
      <c r="O360" s="10" t="n">
        <v>0</v>
      </c>
      <c r="P360" s="11" t="n">
        <f aca="false">O360*R360</f>
        <v>0</v>
      </c>
      <c r="Q360" s="10" t="n">
        <f aca="false">E360+IF(ISBLANK(F360),0,F360)-K360</f>
        <v>0.489999999999999</v>
      </c>
      <c r="R360" s="11" t="n">
        <v>27</v>
      </c>
      <c r="S360" s="11" t="n">
        <f aca="false">Q360*R360</f>
        <v>13.23</v>
      </c>
      <c r="T360" s="8" t="s">
        <v>40</v>
      </c>
    </row>
    <row r="361" customFormat="false" ht="15" hidden="false" customHeight="true" outlineLevel="0" collapsed="false">
      <c r="A361" s="12" t="n">
        <v>45674</v>
      </c>
      <c r="B361" s="13" t="s">
        <v>43</v>
      </c>
      <c r="C361" s="13" t="s">
        <v>44</v>
      </c>
      <c r="D361" s="14" t="s">
        <v>19</v>
      </c>
      <c r="E361" s="15" t="n">
        <v>4.44</v>
      </c>
      <c r="F361" s="15"/>
      <c r="G361" s="12" t="n">
        <f aca="false">A361</f>
        <v>45674</v>
      </c>
      <c r="H361" s="13" t="str">
        <f aca="false">B361</f>
        <v>EGT-001</v>
      </c>
      <c r="I361" s="13" t="str">
        <f aca="false">C361</f>
        <v>Earl Grey Tea</v>
      </c>
      <c r="J361" s="14" t="str">
        <f aca="false">D361</f>
        <v>each</v>
      </c>
      <c r="K361" s="15" t="n">
        <v>4.41</v>
      </c>
      <c r="L361" s="13" t="str">
        <f aca="false">B361</f>
        <v>EGT-001</v>
      </c>
      <c r="M361" s="13" t="str">
        <f aca="false">C361</f>
        <v>Earl Grey Tea</v>
      </c>
      <c r="N361" s="14" t="str">
        <f aca="false">D361</f>
        <v>each</v>
      </c>
      <c r="O361" s="15" t="n">
        <v>0</v>
      </c>
      <c r="P361" s="16" t="n">
        <f aca="false">O361*R361</f>
        <v>0</v>
      </c>
      <c r="Q361" s="15" t="n">
        <f aca="false">E361+IF(ISBLANK(F361),0,F361)-K361</f>
        <v>0.0300000000000003</v>
      </c>
      <c r="R361" s="16" t="n">
        <v>27</v>
      </c>
      <c r="S361" s="16" t="n">
        <f aca="false">Q361*R361</f>
        <v>0.810000000000007</v>
      </c>
      <c r="T361" s="13" t="s">
        <v>40</v>
      </c>
    </row>
    <row r="362" customFormat="false" ht="15" hidden="false" customHeight="true" outlineLevel="0" collapsed="false">
      <c r="A362" s="7" t="n">
        <v>45675</v>
      </c>
      <c r="B362" s="8" t="s">
        <v>43</v>
      </c>
      <c r="C362" s="8" t="s">
        <v>44</v>
      </c>
      <c r="D362" s="9" t="s">
        <v>19</v>
      </c>
      <c r="E362" s="10" t="n">
        <v>4.41</v>
      </c>
      <c r="F362" s="10"/>
      <c r="G362" s="7" t="n">
        <f aca="false">A362</f>
        <v>45675</v>
      </c>
      <c r="H362" s="8" t="str">
        <f aca="false">B362</f>
        <v>EGT-001</v>
      </c>
      <c r="I362" s="8" t="str">
        <f aca="false">C362</f>
        <v>Earl Grey Tea</v>
      </c>
      <c r="J362" s="9" t="str">
        <f aca="false">D362</f>
        <v>each</v>
      </c>
      <c r="K362" s="10" t="n">
        <v>3.88</v>
      </c>
      <c r="L362" s="8" t="str">
        <f aca="false">B362</f>
        <v>EGT-001</v>
      </c>
      <c r="M362" s="8" t="str">
        <f aca="false">C362</f>
        <v>Earl Grey Tea</v>
      </c>
      <c r="N362" s="9" t="str">
        <f aca="false">D362</f>
        <v>each</v>
      </c>
      <c r="O362" s="10" t="n">
        <v>0</v>
      </c>
      <c r="P362" s="11" t="n">
        <f aca="false">O362*R362</f>
        <v>0</v>
      </c>
      <c r="Q362" s="10" t="n">
        <f aca="false">E362+IF(ISBLANK(F362),0,F362)-K362</f>
        <v>0.53</v>
      </c>
      <c r="R362" s="11" t="n">
        <v>27</v>
      </c>
      <c r="S362" s="11" t="n">
        <f aca="false">Q362*R362</f>
        <v>14.31</v>
      </c>
      <c r="T362" s="8" t="s">
        <v>40</v>
      </c>
    </row>
    <row r="363" customFormat="false" ht="15" hidden="false" customHeight="true" outlineLevel="0" collapsed="false">
      <c r="A363" s="12" t="n">
        <v>45676</v>
      </c>
      <c r="B363" s="13" t="s">
        <v>43</v>
      </c>
      <c r="C363" s="13" t="s">
        <v>44</v>
      </c>
      <c r="D363" s="14" t="s">
        <v>19</v>
      </c>
      <c r="E363" s="15" t="n">
        <v>3.88</v>
      </c>
      <c r="F363" s="15"/>
      <c r="G363" s="12" t="n">
        <f aca="false">A363</f>
        <v>45676</v>
      </c>
      <c r="H363" s="13" t="str">
        <f aca="false">B363</f>
        <v>EGT-001</v>
      </c>
      <c r="I363" s="13" t="str">
        <f aca="false">C363</f>
        <v>Earl Grey Tea</v>
      </c>
      <c r="J363" s="14" t="str">
        <f aca="false">D363</f>
        <v>each</v>
      </c>
      <c r="K363" s="15" t="n">
        <v>3.43</v>
      </c>
      <c r="L363" s="13" t="str">
        <f aca="false">B363</f>
        <v>EGT-001</v>
      </c>
      <c r="M363" s="13" t="str">
        <f aca="false">C363</f>
        <v>Earl Grey Tea</v>
      </c>
      <c r="N363" s="14" t="str">
        <f aca="false">D363</f>
        <v>each</v>
      </c>
      <c r="O363" s="15" t="n">
        <v>0</v>
      </c>
      <c r="P363" s="16" t="n">
        <f aca="false">O363*R363</f>
        <v>0</v>
      </c>
      <c r="Q363" s="15" t="n">
        <f aca="false">E363+IF(ISBLANK(F363),0,F363)-K363</f>
        <v>0.45</v>
      </c>
      <c r="R363" s="16" t="n">
        <v>27</v>
      </c>
      <c r="S363" s="16" t="n">
        <f aca="false">Q363*R363</f>
        <v>12.15</v>
      </c>
      <c r="T363" s="13" t="s">
        <v>40</v>
      </c>
    </row>
    <row r="364" customFormat="false" ht="15" hidden="false" customHeight="true" outlineLevel="0" collapsed="false">
      <c r="A364" s="7" t="n">
        <v>45677</v>
      </c>
      <c r="B364" s="8" t="s">
        <v>43</v>
      </c>
      <c r="C364" s="8" t="s">
        <v>44</v>
      </c>
      <c r="D364" s="9" t="s">
        <v>19</v>
      </c>
      <c r="E364" s="10" t="n">
        <v>3.43</v>
      </c>
      <c r="F364" s="10"/>
      <c r="G364" s="7" t="n">
        <f aca="false">A364</f>
        <v>45677</v>
      </c>
      <c r="H364" s="8" t="str">
        <f aca="false">B364</f>
        <v>EGT-001</v>
      </c>
      <c r="I364" s="8" t="str">
        <f aca="false">C364</f>
        <v>Earl Grey Tea</v>
      </c>
      <c r="J364" s="9" t="str">
        <f aca="false">D364</f>
        <v>each</v>
      </c>
      <c r="K364" s="10" t="n">
        <v>3.37</v>
      </c>
      <c r="L364" s="8" t="str">
        <f aca="false">B364</f>
        <v>EGT-001</v>
      </c>
      <c r="M364" s="8" t="str">
        <f aca="false">C364</f>
        <v>Earl Grey Tea</v>
      </c>
      <c r="N364" s="9" t="str">
        <f aca="false">D364</f>
        <v>each</v>
      </c>
      <c r="O364" s="10" t="n">
        <v>0</v>
      </c>
      <c r="P364" s="11" t="n">
        <f aca="false">O364*R364</f>
        <v>0</v>
      </c>
      <c r="Q364" s="10" t="n">
        <f aca="false">E364+IF(ISBLANK(F364),0,F364)-K364</f>
        <v>0.0600000000000001</v>
      </c>
      <c r="R364" s="11" t="n">
        <v>27</v>
      </c>
      <c r="S364" s="11" t="n">
        <f aca="false">Q364*R364</f>
        <v>1.62</v>
      </c>
      <c r="T364" s="8" t="s">
        <v>40</v>
      </c>
    </row>
    <row r="365" customFormat="false" ht="15" hidden="false" customHeight="true" outlineLevel="0" collapsed="false">
      <c r="A365" s="12" t="n">
        <v>45678</v>
      </c>
      <c r="B365" s="13" t="s">
        <v>43</v>
      </c>
      <c r="C365" s="13" t="s">
        <v>44</v>
      </c>
      <c r="D365" s="14" t="s">
        <v>19</v>
      </c>
      <c r="E365" s="15" t="n">
        <v>3.37</v>
      </c>
      <c r="F365" s="15"/>
      <c r="G365" s="12" t="n">
        <f aca="false">A365</f>
        <v>45678</v>
      </c>
      <c r="H365" s="13" t="str">
        <f aca="false">B365</f>
        <v>EGT-001</v>
      </c>
      <c r="I365" s="13" t="str">
        <f aca="false">C365</f>
        <v>Earl Grey Tea</v>
      </c>
      <c r="J365" s="14" t="str">
        <f aca="false">D365</f>
        <v>each</v>
      </c>
      <c r="K365" s="15" t="n">
        <v>3.37</v>
      </c>
      <c r="L365" s="13" t="str">
        <f aca="false">B365</f>
        <v>EGT-001</v>
      </c>
      <c r="M365" s="13" t="str">
        <f aca="false">C365</f>
        <v>Earl Grey Tea</v>
      </c>
      <c r="N365" s="14" t="str">
        <f aca="false">D365</f>
        <v>each</v>
      </c>
      <c r="O365" s="15" t="n">
        <v>0</v>
      </c>
      <c r="P365" s="16" t="n">
        <f aca="false">O365*R365</f>
        <v>0</v>
      </c>
      <c r="Q365" s="15" t="n">
        <f aca="false">E365+IF(ISBLANK(F365),0,F365)-K365</f>
        <v>0</v>
      </c>
      <c r="R365" s="16" t="n">
        <v>27</v>
      </c>
      <c r="S365" s="16" t="n">
        <f aca="false">Q365*R365</f>
        <v>0</v>
      </c>
      <c r="T365" s="13" t="s">
        <v>40</v>
      </c>
    </row>
    <row r="366" customFormat="false" ht="15" hidden="false" customHeight="true" outlineLevel="0" collapsed="false">
      <c r="A366" s="7" t="n">
        <v>45679</v>
      </c>
      <c r="B366" s="8" t="s">
        <v>43</v>
      </c>
      <c r="C366" s="8" t="s">
        <v>44</v>
      </c>
      <c r="D366" s="9" t="s">
        <v>19</v>
      </c>
      <c r="E366" s="10" t="n">
        <v>3.37</v>
      </c>
      <c r="F366" s="10"/>
      <c r="G366" s="7" t="n">
        <f aca="false">A366</f>
        <v>45679</v>
      </c>
      <c r="H366" s="8" t="str">
        <f aca="false">B366</f>
        <v>EGT-001</v>
      </c>
      <c r="I366" s="8" t="str">
        <f aca="false">C366</f>
        <v>Earl Grey Tea</v>
      </c>
      <c r="J366" s="9" t="str">
        <f aca="false">D366</f>
        <v>each</v>
      </c>
      <c r="K366" s="10" t="n">
        <v>3.37</v>
      </c>
      <c r="L366" s="8" t="str">
        <f aca="false">B366</f>
        <v>EGT-001</v>
      </c>
      <c r="M366" s="8" t="str">
        <f aca="false">C366</f>
        <v>Earl Grey Tea</v>
      </c>
      <c r="N366" s="9" t="str">
        <f aca="false">D366</f>
        <v>each</v>
      </c>
      <c r="O366" s="10" t="n">
        <v>0</v>
      </c>
      <c r="P366" s="11" t="n">
        <f aca="false">O366*R366</f>
        <v>0</v>
      </c>
      <c r="Q366" s="10" t="n">
        <f aca="false">E366+IF(ISBLANK(F366),0,F366)-K366</f>
        <v>0</v>
      </c>
      <c r="R366" s="11" t="n">
        <v>27</v>
      </c>
      <c r="S366" s="11" t="n">
        <f aca="false">Q366*R366</f>
        <v>0</v>
      </c>
      <c r="T366" s="8" t="s">
        <v>40</v>
      </c>
    </row>
    <row r="367" customFormat="false" ht="15" hidden="false" customHeight="true" outlineLevel="0" collapsed="false">
      <c r="A367" s="12" t="n">
        <v>45680</v>
      </c>
      <c r="B367" s="13" t="s">
        <v>43</v>
      </c>
      <c r="C367" s="13" t="s">
        <v>44</v>
      </c>
      <c r="D367" s="14" t="s">
        <v>19</v>
      </c>
      <c r="E367" s="15" t="n">
        <v>3.37</v>
      </c>
      <c r="F367" s="15"/>
      <c r="G367" s="12" t="n">
        <f aca="false">A367</f>
        <v>45680</v>
      </c>
      <c r="H367" s="13" t="str">
        <f aca="false">B367</f>
        <v>EGT-001</v>
      </c>
      <c r="I367" s="13" t="str">
        <f aca="false">C367</f>
        <v>Earl Grey Tea</v>
      </c>
      <c r="J367" s="14" t="str">
        <f aca="false">D367</f>
        <v>each</v>
      </c>
      <c r="K367" s="15" t="n">
        <v>3.37</v>
      </c>
      <c r="L367" s="13" t="str">
        <f aca="false">B367</f>
        <v>EGT-001</v>
      </c>
      <c r="M367" s="13" t="str">
        <f aca="false">C367</f>
        <v>Earl Grey Tea</v>
      </c>
      <c r="N367" s="14" t="str">
        <f aca="false">D367</f>
        <v>each</v>
      </c>
      <c r="O367" s="15" t="n">
        <v>0</v>
      </c>
      <c r="P367" s="16" t="n">
        <f aca="false">O367*R367</f>
        <v>0</v>
      </c>
      <c r="Q367" s="15" t="n">
        <f aca="false">E367+IF(ISBLANK(F367),0,F367)-K367</f>
        <v>0</v>
      </c>
      <c r="R367" s="16" t="n">
        <v>27</v>
      </c>
      <c r="S367" s="16" t="n">
        <f aca="false">Q367*R367</f>
        <v>0</v>
      </c>
      <c r="T367" s="13" t="s">
        <v>40</v>
      </c>
    </row>
    <row r="368" customFormat="false" ht="15" hidden="false" customHeight="true" outlineLevel="0" collapsed="false">
      <c r="A368" s="7" t="n">
        <v>45681</v>
      </c>
      <c r="B368" s="8" t="s">
        <v>43</v>
      </c>
      <c r="C368" s="8" t="s">
        <v>44</v>
      </c>
      <c r="D368" s="9" t="s">
        <v>19</v>
      </c>
      <c r="E368" s="10" t="n">
        <v>3.37</v>
      </c>
      <c r="F368" s="10"/>
      <c r="G368" s="7" t="n">
        <f aca="false">A368</f>
        <v>45681</v>
      </c>
      <c r="H368" s="8" t="str">
        <f aca="false">B368</f>
        <v>EGT-001</v>
      </c>
      <c r="I368" s="8" t="str">
        <f aca="false">C368</f>
        <v>Earl Grey Tea</v>
      </c>
      <c r="J368" s="9" t="str">
        <f aca="false">D368</f>
        <v>each</v>
      </c>
      <c r="K368" s="10" t="n">
        <v>3.37</v>
      </c>
      <c r="L368" s="8" t="str">
        <f aca="false">B368</f>
        <v>EGT-001</v>
      </c>
      <c r="M368" s="8" t="str">
        <f aca="false">C368</f>
        <v>Earl Grey Tea</v>
      </c>
      <c r="N368" s="9" t="str">
        <f aca="false">D368</f>
        <v>each</v>
      </c>
      <c r="O368" s="10" t="n">
        <v>0</v>
      </c>
      <c r="P368" s="11" t="n">
        <f aca="false">O368*R368</f>
        <v>0</v>
      </c>
      <c r="Q368" s="10" t="n">
        <f aca="false">E368+IF(ISBLANK(F368),0,F368)-K368</f>
        <v>0</v>
      </c>
      <c r="R368" s="11" t="n">
        <v>27</v>
      </c>
      <c r="S368" s="11" t="n">
        <f aca="false">Q368*R368</f>
        <v>0</v>
      </c>
      <c r="T368" s="8" t="s">
        <v>40</v>
      </c>
    </row>
    <row r="369" customFormat="false" ht="15" hidden="false" customHeight="true" outlineLevel="0" collapsed="false">
      <c r="A369" s="12" t="n">
        <v>45682</v>
      </c>
      <c r="B369" s="13" t="s">
        <v>43</v>
      </c>
      <c r="C369" s="13" t="s">
        <v>44</v>
      </c>
      <c r="D369" s="14" t="s">
        <v>19</v>
      </c>
      <c r="E369" s="15" t="n">
        <v>3.37</v>
      </c>
      <c r="F369" s="15"/>
      <c r="G369" s="12" t="n">
        <f aca="false">A369</f>
        <v>45682</v>
      </c>
      <c r="H369" s="13" t="str">
        <f aca="false">B369</f>
        <v>EGT-001</v>
      </c>
      <c r="I369" s="13" t="str">
        <f aca="false">C369</f>
        <v>Earl Grey Tea</v>
      </c>
      <c r="J369" s="14" t="str">
        <f aca="false">D369</f>
        <v>each</v>
      </c>
      <c r="K369" s="15" t="n">
        <v>2.83</v>
      </c>
      <c r="L369" s="13" t="str">
        <f aca="false">B369</f>
        <v>EGT-001</v>
      </c>
      <c r="M369" s="13" t="str">
        <f aca="false">C369</f>
        <v>Earl Grey Tea</v>
      </c>
      <c r="N369" s="14" t="str">
        <f aca="false">D369</f>
        <v>each</v>
      </c>
      <c r="O369" s="15" t="n">
        <v>0</v>
      </c>
      <c r="P369" s="16" t="n">
        <f aca="false">O369*R369</f>
        <v>0</v>
      </c>
      <c r="Q369" s="15" t="n">
        <f aca="false">E369+IF(ISBLANK(F369),0,F369)-K369</f>
        <v>0.54</v>
      </c>
      <c r="R369" s="16" t="n">
        <v>27</v>
      </c>
      <c r="S369" s="16" t="n">
        <f aca="false">Q369*R369</f>
        <v>14.58</v>
      </c>
      <c r="T369" s="13" t="s">
        <v>40</v>
      </c>
    </row>
    <row r="370" customFormat="false" ht="15" hidden="false" customHeight="true" outlineLevel="0" collapsed="false">
      <c r="A370" s="7" t="n">
        <v>45683</v>
      </c>
      <c r="B370" s="8" t="s">
        <v>43</v>
      </c>
      <c r="C370" s="8" t="s">
        <v>44</v>
      </c>
      <c r="D370" s="9" t="s">
        <v>19</v>
      </c>
      <c r="E370" s="10" t="n">
        <v>2.83</v>
      </c>
      <c r="F370" s="10"/>
      <c r="G370" s="7" t="n">
        <f aca="false">A370</f>
        <v>45683</v>
      </c>
      <c r="H370" s="8" t="str">
        <f aca="false">B370</f>
        <v>EGT-001</v>
      </c>
      <c r="I370" s="8" t="str">
        <f aca="false">C370</f>
        <v>Earl Grey Tea</v>
      </c>
      <c r="J370" s="9" t="str">
        <f aca="false">D370</f>
        <v>each</v>
      </c>
      <c r="K370" s="10" t="n">
        <v>2.73</v>
      </c>
      <c r="L370" s="8" t="str">
        <f aca="false">B370</f>
        <v>EGT-001</v>
      </c>
      <c r="M370" s="8" t="str">
        <f aca="false">C370</f>
        <v>Earl Grey Tea</v>
      </c>
      <c r="N370" s="9" t="str">
        <f aca="false">D370</f>
        <v>each</v>
      </c>
      <c r="O370" s="10" t="n">
        <v>0</v>
      </c>
      <c r="P370" s="11" t="n">
        <f aca="false">O370*R370</f>
        <v>0</v>
      </c>
      <c r="Q370" s="10" t="n">
        <f aca="false">E370+IF(ISBLANK(F370),0,F370)-K370</f>
        <v>0.1</v>
      </c>
      <c r="R370" s="11" t="n">
        <v>27</v>
      </c>
      <c r="S370" s="11" t="n">
        <f aca="false">Q370*R370</f>
        <v>2.7</v>
      </c>
      <c r="T370" s="8" t="s">
        <v>40</v>
      </c>
    </row>
    <row r="371" customFormat="false" ht="15" hidden="false" customHeight="true" outlineLevel="0" collapsed="false">
      <c r="A371" s="12" t="n">
        <v>45684</v>
      </c>
      <c r="B371" s="13" t="s">
        <v>43</v>
      </c>
      <c r="C371" s="13" t="s">
        <v>44</v>
      </c>
      <c r="D371" s="14" t="s">
        <v>19</v>
      </c>
      <c r="E371" s="15" t="n">
        <v>2.73</v>
      </c>
      <c r="F371" s="15"/>
      <c r="G371" s="12" t="n">
        <f aca="false">A371</f>
        <v>45684</v>
      </c>
      <c r="H371" s="13" t="str">
        <f aca="false">B371</f>
        <v>EGT-001</v>
      </c>
      <c r="I371" s="13" t="str">
        <f aca="false">C371</f>
        <v>Earl Grey Tea</v>
      </c>
      <c r="J371" s="14" t="str">
        <f aca="false">D371</f>
        <v>each</v>
      </c>
      <c r="K371" s="15" t="n">
        <v>1.84</v>
      </c>
      <c r="L371" s="13" t="str">
        <f aca="false">B371</f>
        <v>EGT-001</v>
      </c>
      <c r="M371" s="13" t="str">
        <f aca="false">C371</f>
        <v>Earl Grey Tea</v>
      </c>
      <c r="N371" s="14" t="str">
        <f aca="false">D371</f>
        <v>each</v>
      </c>
      <c r="O371" s="15" t="n">
        <v>0</v>
      </c>
      <c r="P371" s="16" t="n">
        <f aca="false">O371*R371</f>
        <v>0</v>
      </c>
      <c r="Q371" s="15" t="n">
        <f aca="false">E371+IF(ISBLANK(F371),0,F371)-K371</f>
        <v>0.89</v>
      </c>
      <c r="R371" s="16" t="n">
        <v>27</v>
      </c>
      <c r="S371" s="16" t="n">
        <f aca="false">Q371*R371</f>
        <v>24.03</v>
      </c>
      <c r="T371" s="13" t="s">
        <v>40</v>
      </c>
    </row>
    <row r="372" customFormat="false" ht="15" hidden="false" customHeight="true" outlineLevel="0" collapsed="false">
      <c r="A372" s="7" t="n">
        <v>45685</v>
      </c>
      <c r="B372" s="8" t="s">
        <v>43</v>
      </c>
      <c r="C372" s="8" t="s">
        <v>44</v>
      </c>
      <c r="D372" s="9" t="s">
        <v>19</v>
      </c>
      <c r="E372" s="10" t="n">
        <v>1.84</v>
      </c>
      <c r="F372" s="10" t="n">
        <v>5.2</v>
      </c>
      <c r="G372" s="7" t="n">
        <f aca="false">A372</f>
        <v>45685</v>
      </c>
      <c r="H372" s="8" t="str">
        <f aca="false">B372</f>
        <v>EGT-001</v>
      </c>
      <c r="I372" s="8" t="str">
        <f aca="false">C372</f>
        <v>Earl Grey Tea</v>
      </c>
      <c r="J372" s="9" t="str">
        <f aca="false">D372</f>
        <v>each</v>
      </c>
      <c r="K372" s="10" t="n">
        <v>5.8</v>
      </c>
      <c r="L372" s="8" t="str">
        <f aca="false">B372</f>
        <v>EGT-001</v>
      </c>
      <c r="M372" s="8" t="str">
        <f aca="false">C372</f>
        <v>Earl Grey Tea</v>
      </c>
      <c r="N372" s="9" t="str">
        <f aca="false">D372</f>
        <v>each</v>
      </c>
      <c r="O372" s="10" t="n">
        <v>0</v>
      </c>
      <c r="P372" s="11" t="n">
        <f aca="false">O372*R372</f>
        <v>0</v>
      </c>
      <c r="Q372" s="10" t="n">
        <f aca="false">E372+IF(ISBLANK(F372),0,F372)-K372</f>
        <v>1.24</v>
      </c>
      <c r="R372" s="11" t="n">
        <v>27</v>
      </c>
      <c r="S372" s="11" t="n">
        <f aca="false">Q372*R372</f>
        <v>33.48</v>
      </c>
      <c r="T372" s="8" t="s">
        <v>40</v>
      </c>
    </row>
    <row r="373" customFormat="false" ht="15" hidden="false" customHeight="true" outlineLevel="0" collapsed="false">
      <c r="A373" s="12" t="n">
        <v>45686</v>
      </c>
      <c r="B373" s="13" t="s">
        <v>43</v>
      </c>
      <c r="C373" s="13" t="s">
        <v>44</v>
      </c>
      <c r="D373" s="14" t="s">
        <v>19</v>
      </c>
      <c r="E373" s="15" t="n">
        <v>5.8</v>
      </c>
      <c r="F373" s="15"/>
      <c r="G373" s="12" t="n">
        <f aca="false">A373</f>
        <v>45686</v>
      </c>
      <c r="H373" s="13" t="str">
        <f aca="false">B373</f>
        <v>EGT-001</v>
      </c>
      <c r="I373" s="13" t="str">
        <f aca="false">C373</f>
        <v>Earl Grey Tea</v>
      </c>
      <c r="J373" s="14" t="str">
        <f aca="false">D373</f>
        <v>each</v>
      </c>
      <c r="K373" s="15" t="n">
        <v>5.67</v>
      </c>
      <c r="L373" s="13" t="str">
        <f aca="false">B373</f>
        <v>EGT-001</v>
      </c>
      <c r="M373" s="13" t="str">
        <f aca="false">C373</f>
        <v>Earl Grey Tea</v>
      </c>
      <c r="N373" s="14" t="str">
        <f aca="false">D373</f>
        <v>each</v>
      </c>
      <c r="O373" s="15" t="n">
        <v>0</v>
      </c>
      <c r="P373" s="16" t="n">
        <f aca="false">O373*R373</f>
        <v>0</v>
      </c>
      <c r="Q373" s="15" t="n">
        <f aca="false">E373+IF(ISBLANK(F373),0,F373)-K373</f>
        <v>0.13</v>
      </c>
      <c r="R373" s="16" t="n">
        <v>27</v>
      </c>
      <c r="S373" s="16" t="n">
        <f aca="false">Q373*R373</f>
        <v>3.51</v>
      </c>
      <c r="T373" s="13" t="s">
        <v>40</v>
      </c>
    </row>
    <row r="374" customFormat="false" ht="15" hidden="false" customHeight="true" outlineLevel="0" collapsed="false">
      <c r="A374" s="7" t="n">
        <v>45687</v>
      </c>
      <c r="B374" s="8" t="s">
        <v>43</v>
      </c>
      <c r="C374" s="8" t="s">
        <v>44</v>
      </c>
      <c r="D374" s="9" t="s">
        <v>19</v>
      </c>
      <c r="E374" s="10" t="n">
        <v>5.67</v>
      </c>
      <c r="F374" s="10"/>
      <c r="G374" s="7" t="n">
        <f aca="false">A374</f>
        <v>45687</v>
      </c>
      <c r="H374" s="8" t="str">
        <f aca="false">B374</f>
        <v>EGT-001</v>
      </c>
      <c r="I374" s="8" t="str">
        <f aca="false">C374</f>
        <v>Earl Grey Tea</v>
      </c>
      <c r="J374" s="9" t="str">
        <f aca="false">D374</f>
        <v>each</v>
      </c>
      <c r="K374" s="10" t="n">
        <v>5.67</v>
      </c>
      <c r="L374" s="8" t="str">
        <f aca="false">B374</f>
        <v>EGT-001</v>
      </c>
      <c r="M374" s="8" t="str">
        <f aca="false">C374</f>
        <v>Earl Grey Tea</v>
      </c>
      <c r="N374" s="9" t="str">
        <f aca="false">D374</f>
        <v>each</v>
      </c>
      <c r="O374" s="10" t="n">
        <v>0</v>
      </c>
      <c r="P374" s="11" t="n">
        <f aca="false">O374*R374</f>
        <v>0</v>
      </c>
      <c r="Q374" s="10" t="n">
        <f aca="false">E374+IF(ISBLANK(F374),0,F374)-K374</f>
        <v>0</v>
      </c>
      <c r="R374" s="11" t="n">
        <v>27</v>
      </c>
      <c r="S374" s="11" t="n">
        <f aca="false">Q374*R374</f>
        <v>0</v>
      </c>
      <c r="T374" s="8" t="s">
        <v>40</v>
      </c>
    </row>
    <row r="375" customFormat="false" ht="15" hidden="false" customHeight="true" outlineLevel="0" collapsed="false">
      <c r="A375" s="12" t="n">
        <v>45688</v>
      </c>
      <c r="B375" s="13" t="s">
        <v>43</v>
      </c>
      <c r="C375" s="13" t="s">
        <v>44</v>
      </c>
      <c r="D375" s="14" t="s">
        <v>19</v>
      </c>
      <c r="E375" s="15" t="n">
        <v>5.67</v>
      </c>
      <c r="F375" s="15"/>
      <c r="G375" s="12" t="n">
        <f aca="false">A375</f>
        <v>45688</v>
      </c>
      <c r="H375" s="13" t="str">
        <f aca="false">B375</f>
        <v>EGT-001</v>
      </c>
      <c r="I375" s="13" t="str">
        <f aca="false">C375</f>
        <v>Earl Grey Tea</v>
      </c>
      <c r="J375" s="14" t="str">
        <f aca="false">D375</f>
        <v>each</v>
      </c>
      <c r="K375" s="15" t="n">
        <v>5.67</v>
      </c>
      <c r="L375" s="13" t="str">
        <f aca="false">B375</f>
        <v>EGT-001</v>
      </c>
      <c r="M375" s="13" t="str">
        <f aca="false">C375</f>
        <v>Earl Grey Tea</v>
      </c>
      <c r="N375" s="14" t="str">
        <f aca="false">D375</f>
        <v>each</v>
      </c>
      <c r="O375" s="15" t="n">
        <v>0</v>
      </c>
      <c r="P375" s="16" t="n">
        <f aca="false">O375*R375</f>
        <v>0</v>
      </c>
      <c r="Q375" s="15" t="n">
        <f aca="false">E375+IF(ISBLANK(F375),0,F375)-K375</f>
        <v>0</v>
      </c>
      <c r="R375" s="16" t="n">
        <v>27</v>
      </c>
      <c r="S375" s="16" t="n">
        <f aca="false">Q375*R375</f>
        <v>0</v>
      </c>
      <c r="T375" s="13" t="s">
        <v>40</v>
      </c>
    </row>
    <row r="376" customFormat="false" ht="15" hidden="false" customHeight="true" outlineLevel="0" collapsed="false">
      <c r="A376" s="7" t="n">
        <v>45658</v>
      </c>
      <c r="B376" s="8" t="s">
        <v>45</v>
      </c>
      <c r="C376" s="8" t="s">
        <v>46</v>
      </c>
      <c r="D376" s="9" t="s">
        <v>19</v>
      </c>
      <c r="E376" s="10" t="n">
        <v>1.5</v>
      </c>
      <c r="F376" s="10"/>
      <c r="G376" s="7" t="n">
        <f aca="false">A376</f>
        <v>45658</v>
      </c>
      <c r="H376" s="8" t="str">
        <f aca="false">B376</f>
        <v>HBT-001</v>
      </c>
      <c r="I376" s="8" t="str">
        <f aca="false">C376</f>
        <v>Hibiscus Tea</v>
      </c>
      <c r="J376" s="9" t="str">
        <f aca="false">D376</f>
        <v>each</v>
      </c>
      <c r="K376" s="10" t="n">
        <v>1.5</v>
      </c>
      <c r="L376" s="8" t="str">
        <f aca="false">B376</f>
        <v>HBT-001</v>
      </c>
      <c r="M376" s="8" t="str">
        <f aca="false">C376</f>
        <v>Hibiscus Tea</v>
      </c>
      <c r="N376" s="9" t="str">
        <f aca="false">D376</f>
        <v>each</v>
      </c>
      <c r="O376" s="10" t="n">
        <v>0</v>
      </c>
      <c r="P376" s="11" t="n">
        <f aca="false">O376*R376</f>
        <v>0</v>
      </c>
      <c r="Q376" s="10" t="n">
        <f aca="false">E376+IF(ISBLANK(F376),0,F376)-K376</f>
        <v>0</v>
      </c>
      <c r="R376" s="11" t="n">
        <v>21.5</v>
      </c>
      <c r="S376" s="11" t="n">
        <f aca="false">Q376*R376</f>
        <v>0</v>
      </c>
      <c r="T376" s="8" t="s">
        <v>40</v>
      </c>
    </row>
    <row r="377" customFormat="false" ht="15" hidden="false" customHeight="true" outlineLevel="0" collapsed="false">
      <c r="A377" s="12" t="n">
        <v>45659</v>
      </c>
      <c r="B377" s="13" t="s">
        <v>45</v>
      </c>
      <c r="C377" s="13" t="s">
        <v>46</v>
      </c>
      <c r="D377" s="14" t="s">
        <v>19</v>
      </c>
      <c r="E377" s="15" t="n">
        <v>1.5</v>
      </c>
      <c r="F377" s="15"/>
      <c r="G377" s="12" t="n">
        <f aca="false">A377</f>
        <v>45659</v>
      </c>
      <c r="H377" s="13" t="str">
        <f aca="false">B377</f>
        <v>HBT-001</v>
      </c>
      <c r="I377" s="13" t="str">
        <f aca="false">C377</f>
        <v>Hibiscus Tea</v>
      </c>
      <c r="J377" s="14" t="str">
        <f aca="false">D377</f>
        <v>each</v>
      </c>
      <c r="K377" s="15" t="n">
        <v>1.5</v>
      </c>
      <c r="L377" s="13" t="str">
        <f aca="false">B377</f>
        <v>HBT-001</v>
      </c>
      <c r="M377" s="13" t="str">
        <f aca="false">C377</f>
        <v>Hibiscus Tea</v>
      </c>
      <c r="N377" s="14" t="str">
        <f aca="false">D377</f>
        <v>each</v>
      </c>
      <c r="O377" s="15" t="n">
        <v>0</v>
      </c>
      <c r="P377" s="16" t="n">
        <f aca="false">O377*R377</f>
        <v>0</v>
      </c>
      <c r="Q377" s="15" t="n">
        <f aca="false">E377+IF(ISBLANK(F377),0,F377)-K377</f>
        <v>0</v>
      </c>
      <c r="R377" s="16" t="n">
        <v>21.5</v>
      </c>
      <c r="S377" s="16" t="n">
        <f aca="false">Q377*R377</f>
        <v>0</v>
      </c>
      <c r="T377" s="13" t="s">
        <v>40</v>
      </c>
    </row>
    <row r="378" customFormat="false" ht="15" hidden="false" customHeight="true" outlineLevel="0" collapsed="false">
      <c r="A378" s="7" t="n">
        <v>45660</v>
      </c>
      <c r="B378" s="8" t="s">
        <v>45</v>
      </c>
      <c r="C378" s="8" t="s">
        <v>46</v>
      </c>
      <c r="D378" s="9" t="s">
        <v>19</v>
      </c>
      <c r="E378" s="10" t="n">
        <v>1.5</v>
      </c>
      <c r="F378" s="10"/>
      <c r="G378" s="7" t="n">
        <f aca="false">A378</f>
        <v>45660</v>
      </c>
      <c r="H378" s="8" t="str">
        <f aca="false">B378</f>
        <v>HBT-001</v>
      </c>
      <c r="I378" s="8" t="str">
        <f aca="false">C378</f>
        <v>Hibiscus Tea</v>
      </c>
      <c r="J378" s="9" t="str">
        <f aca="false">D378</f>
        <v>each</v>
      </c>
      <c r="K378" s="10" t="n">
        <v>1.5</v>
      </c>
      <c r="L378" s="8" t="str">
        <f aca="false">B378</f>
        <v>HBT-001</v>
      </c>
      <c r="M378" s="8" t="str">
        <f aca="false">C378</f>
        <v>Hibiscus Tea</v>
      </c>
      <c r="N378" s="9" t="str">
        <f aca="false">D378</f>
        <v>each</v>
      </c>
      <c r="O378" s="10" t="n">
        <v>0</v>
      </c>
      <c r="P378" s="11" t="n">
        <f aca="false">O378*R378</f>
        <v>0</v>
      </c>
      <c r="Q378" s="10" t="n">
        <f aca="false">E378+IF(ISBLANK(F378),0,F378)-K378</f>
        <v>0</v>
      </c>
      <c r="R378" s="11" t="n">
        <v>21.5</v>
      </c>
      <c r="S378" s="11" t="n">
        <f aca="false">Q378*R378</f>
        <v>0</v>
      </c>
      <c r="T378" s="8" t="s">
        <v>40</v>
      </c>
    </row>
    <row r="379" customFormat="false" ht="15" hidden="false" customHeight="true" outlineLevel="0" collapsed="false">
      <c r="A379" s="12" t="n">
        <v>45661</v>
      </c>
      <c r="B379" s="13" t="s">
        <v>45</v>
      </c>
      <c r="C379" s="13" t="s">
        <v>46</v>
      </c>
      <c r="D379" s="14" t="s">
        <v>19</v>
      </c>
      <c r="E379" s="15" t="n">
        <v>1.5</v>
      </c>
      <c r="F379" s="15"/>
      <c r="G379" s="12" t="n">
        <f aca="false">A379</f>
        <v>45661</v>
      </c>
      <c r="H379" s="13" t="str">
        <f aca="false">B379</f>
        <v>HBT-001</v>
      </c>
      <c r="I379" s="13" t="str">
        <f aca="false">C379</f>
        <v>Hibiscus Tea</v>
      </c>
      <c r="J379" s="14" t="str">
        <f aca="false">D379</f>
        <v>each</v>
      </c>
      <c r="K379" s="15" t="n">
        <v>1.47</v>
      </c>
      <c r="L379" s="13" t="str">
        <f aca="false">B379</f>
        <v>HBT-001</v>
      </c>
      <c r="M379" s="13" t="str">
        <f aca="false">C379</f>
        <v>Hibiscus Tea</v>
      </c>
      <c r="N379" s="14" t="str">
        <f aca="false">D379</f>
        <v>each</v>
      </c>
      <c r="O379" s="15" t="n">
        <v>0</v>
      </c>
      <c r="P379" s="16" t="n">
        <f aca="false">O379*R379</f>
        <v>0</v>
      </c>
      <c r="Q379" s="15" t="n">
        <f aca="false">E379+IF(ISBLANK(F379),0,F379)-K379</f>
        <v>0.03</v>
      </c>
      <c r="R379" s="16" t="n">
        <v>21.5</v>
      </c>
      <c r="S379" s="16" t="n">
        <f aca="false">Q379*R379</f>
        <v>0.645000000000001</v>
      </c>
      <c r="T379" s="13" t="s">
        <v>40</v>
      </c>
    </row>
    <row r="380" customFormat="false" ht="15" hidden="false" customHeight="true" outlineLevel="0" collapsed="false">
      <c r="A380" s="7" t="n">
        <v>45662</v>
      </c>
      <c r="B380" s="8" t="s">
        <v>45</v>
      </c>
      <c r="C380" s="8" t="s">
        <v>46</v>
      </c>
      <c r="D380" s="9" t="s">
        <v>19</v>
      </c>
      <c r="E380" s="10" t="n">
        <v>1.47</v>
      </c>
      <c r="F380" s="10"/>
      <c r="G380" s="7" t="n">
        <f aca="false">A380</f>
        <v>45662</v>
      </c>
      <c r="H380" s="8" t="str">
        <f aca="false">B380</f>
        <v>HBT-001</v>
      </c>
      <c r="I380" s="8" t="str">
        <f aca="false">C380</f>
        <v>Hibiscus Tea</v>
      </c>
      <c r="J380" s="9" t="str">
        <f aca="false">D380</f>
        <v>each</v>
      </c>
      <c r="K380" s="10" t="n">
        <v>1.47</v>
      </c>
      <c r="L380" s="8" t="str">
        <f aca="false">B380</f>
        <v>HBT-001</v>
      </c>
      <c r="M380" s="8" t="str">
        <f aca="false">C380</f>
        <v>Hibiscus Tea</v>
      </c>
      <c r="N380" s="9" t="str">
        <f aca="false">D380</f>
        <v>each</v>
      </c>
      <c r="O380" s="10" t="n">
        <v>0</v>
      </c>
      <c r="P380" s="11" t="n">
        <f aca="false">O380*R380</f>
        <v>0</v>
      </c>
      <c r="Q380" s="10" t="n">
        <f aca="false">E380+IF(ISBLANK(F380),0,F380)-K380</f>
        <v>0</v>
      </c>
      <c r="R380" s="11" t="n">
        <v>21.5</v>
      </c>
      <c r="S380" s="11" t="n">
        <f aca="false">Q380*R380</f>
        <v>0</v>
      </c>
      <c r="T380" s="8" t="s">
        <v>40</v>
      </c>
    </row>
    <row r="381" customFormat="false" ht="15" hidden="false" customHeight="true" outlineLevel="0" collapsed="false">
      <c r="A381" s="12" t="n">
        <v>45663</v>
      </c>
      <c r="B381" s="13" t="s">
        <v>45</v>
      </c>
      <c r="C381" s="13" t="s">
        <v>46</v>
      </c>
      <c r="D381" s="14" t="s">
        <v>19</v>
      </c>
      <c r="E381" s="15" t="n">
        <v>1.47</v>
      </c>
      <c r="F381" s="15"/>
      <c r="G381" s="12" t="n">
        <f aca="false">A381</f>
        <v>45663</v>
      </c>
      <c r="H381" s="13" t="str">
        <f aca="false">B381</f>
        <v>HBT-001</v>
      </c>
      <c r="I381" s="13" t="str">
        <f aca="false">C381</f>
        <v>Hibiscus Tea</v>
      </c>
      <c r="J381" s="14" t="str">
        <f aca="false">D381</f>
        <v>each</v>
      </c>
      <c r="K381" s="15" t="n">
        <v>1.47</v>
      </c>
      <c r="L381" s="13" t="str">
        <f aca="false">B381</f>
        <v>HBT-001</v>
      </c>
      <c r="M381" s="13" t="str">
        <f aca="false">C381</f>
        <v>Hibiscus Tea</v>
      </c>
      <c r="N381" s="14" t="str">
        <f aca="false">D381</f>
        <v>each</v>
      </c>
      <c r="O381" s="15" t="n">
        <v>0</v>
      </c>
      <c r="P381" s="16" t="n">
        <f aca="false">O381*R381</f>
        <v>0</v>
      </c>
      <c r="Q381" s="15" t="n">
        <f aca="false">E381+IF(ISBLANK(F381),0,F381)-K381</f>
        <v>0</v>
      </c>
      <c r="R381" s="16" t="n">
        <v>21.5</v>
      </c>
      <c r="S381" s="16" t="n">
        <f aca="false">Q381*R381</f>
        <v>0</v>
      </c>
      <c r="T381" s="13" t="s">
        <v>40</v>
      </c>
    </row>
    <row r="382" customFormat="false" ht="15" hidden="false" customHeight="true" outlineLevel="0" collapsed="false">
      <c r="A382" s="7" t="n">
        <v>45664</v>
      </c>
      <c r="B382" s="8" t="s">
        <v>45</v>
      </c>
      <c r="C382" s="8" t="s">
        <v>46</v>
      </c>
      <c r="D382" s="9" t="s">
        <v>19</v>
      </c>
      <c r="E382" s="10" t="n">
        <v>1.47</v>
      </c>
      <c r="F382" s="10"/>
      <c r="G382" s="7" t="n">
        <f aca="false">A382</f>
        <v>45664</v>
      </c>
      <c r="H382" s="8" t="str">
        <f aca="false">B382</f>
        <v>HBT-001</v>
      </c>
      <c r="I382" s="8" t="str">
        <f aca="false">C382</f>
        <v>Hibiscus Tea</v>
      </c>
      <c r="J382" s="9" t="str">
        <f aca="false">D382</f>
        <v>each</v>
      </c>
      <c r="K382" s="10" t="n">
        <v>1.47</v>
      </c>
      <c r="L382" s="8" t="str">
        <f aca="false">B382</f>
        <v>HBT-001</v>
      </c>
      <c r="M382" s="8" t="str">
        <f aca="false">C382</f>
        <v>Hibiscus Tea</v>
      </c>
      <c r="N382" s="9" t="str">
        <f aca="false">D382</f>
        <v>each</v>
      </c>
      <c r="O382" s="10" t="n">
        <v>0</v>
      </c>
      <c r="P382" s="11" t="n">
        <f aca="false">O382*R382</f>
        <v>0</v>
      </c>
      <c r="Q382" s="10" t="n">
        <f aca="false">E382+IF(ISBLANK(F382),0,F382)-K382</f>
        <v>0</v>
      </c>
      <c r="R382" s="11" t="n">
        <v>21.5</v>
      </c>
      <c r="S382" s="11" t="n">
        <f aca="false">Q382*R382</f>
        <v>0</v>
      </c>
      <c r="T382" s="8" t="s">
        <v>40</v>
      </c>
    </row>
    <row r="383" customFormat="false" ht="15" hidden="false" customHeight="true" outlineLevel="0" collapsed="false">
      <c r="A383" s="12" t="n">
        <v>45665</v>
      </c>
      <c r="B383" s="13" t="s">
        <v>45</v>
      </c>
      <c r="C383" s="13" t="s">
        <v>46</v>
      </c>
      <c r="D383" s="14" t="s">
        <v>19</v>
      </c>
      <c r="E383" s="15" t="n">
        <v>1.47</v>
      </c>
      <c r="F383" s="15"/>
      <c r="G383" s="12" t="n">
        <f aca="false">A383</f>
        <v>45665</v>
      </c>
      <c r="H383" s="13" t="str">
        <f aca="false">B383</f>
        <v>HBT-001</v>
      </c>
      <c r="I383" s="13" t="str">
        <f aca="false">C383</f>
        <v>Hibiscus Tea</v>
      </c>
      <c r="J383" s="14" t="str">
        <f aca="false">D383</f>
        <v>each</v>
      </c>
      <c r="K383" s="15" t="n">
        <v>1.27</v>
      </c>
      <c r="L383" s="13" t="str">
        <f aca="false">B383</f>
        <v>HBT-001</v>
      </c>
      <c r="M383" s="13" t="str">
        <f aca="false">C383</f>
        <v>Hibiscus Tea</v>
      </c>
      <c r="N383" s="14" t="str">
        <f aca="false">D383</f>
        <v>each</v>
      </c>
      <c r="O383" s="15" t="n">
        <v>0</v>
      </c>
      <c r="P383" s="16" t="n">
        <f aca="false">O383*R383</f>
        <v>0</v>
      </c>
      <c r="Q383" s="15" t="n">
        <f aca="false">E383+IF(ISBLANK(F383),0,F383)-K383</f>
        <v>0.2</v>
      </c>
      <c r="R383" s="16" t="n">
        <v>21.5</v>
      </c>
      <c r="S383" s="16" t="n">
        <f aca="false">Q383*R383</f>
        <v>4.3</v>
      </c>
      <c r="T383" s="13" t="s">
        <v>40</v>
      </c>
    </row>
    <row r="384" customFormat="false" ht="15" hidden="false" customHeight="true" outlineLevel="0" collapsed="false">
      <c r="A384" s="7" t="n">
        <v>45666</v>
      </c>
      <c r="B384" s="8" t="s">
        <v>45</v>
      </c>
      <c r="C384" s="8" t="s">
        <v>46</v>
      </c>
      <c r="D384" s="9" t="s">
        <v>19</v>
      </c>
      <c r="E384" s="10" t="n">
        <v>1.27</v>
      </c>
      <c r="F384" s="10"/>
      <c r="G384" s="7" t="n">
        <f aca="false">A384</f>
        <v>45666</v>
      </c>
      <c r="H384" s="8" t="str">
        <f aca="false">B384</f>
        <v>HBT-001</v>
      </c>
      <c r="I384" s="8" t="str">
        <f aca="false">C384</f>
        <v>Hibiscus Tea</v>
      </c>
      <c r="J384" s="9" t="str">
        <f aca="false">D384</f>
        <v>each</v>
      </c>
      <c r="K384" s="10" t="n">
        <v>1.27</v>
      </c>
      <c r="L384" s="8" t="str">
        <f aca="false">B384</f>
        <v>HBT-001</v>
      </c>
      <c r="M384" s="8" t="str">
        <f aca="false">C384</f>
        <v>Hibiscus Tea</v>
      </c>
      <c r="N384" s="9" t="str">
        <f aca="false">D384</f>
        <v>each</v>
      </c>
      <c r="O384" s="10" t="n">
        <v>0</v>
      </c>
      <c r="P384" s="11" t="n">
        <f aca="false">O384*R384</f>
        <v>0</v>
      </c>
      <c r="Q384" s="10" t="n">
        <f aca="false">E384+IF(ISBLANK(F384),0,F384)-K384</f>
        <v>0</v>
      </c>
      <c r="R384" s="11" t="n">
        <v>21.5</v>
      </c>
      <c r="S384" s="11" t="n">
        <f aca="false">Q384*R384</f>
        <v>0</v>
      </c>
      <c r="T384" s="8" t="s">
        <v>40</v>
      </c>
    </row>
    <row r="385" customFormat="false" ht="15" hidden="false" customHeight="true" outlineLevel="0" collapsed="false">
      <c r="A385" s="12" t="n">
        <v>45667</v>
      </c>
      <c r="B385" s="13" t="s">
        <v>45</v>
      </c>
      <c r="C385" s="13" t="s">
        <v>46</v>
      </c>
      <c r="D385" s="14" t="s">
        <v>19</v>
      </c>
      <c r="E385" s="15" t="n">
        <v>1.27</v>
      </c>
      <c r="F385" s="15"/>
      <c r="G385" s="12" t="n">
        <f aca="false">A385</f>
        <v>45667</v>
      </c>
      <c r="H385" s="13" t="str">
        <f aca="false">B385</f>
        <v>HBT-001</v>
      </c>
      <c r="I385" s="13" t="str">
        <f aca="false">C385</f>
        <v>Hibiscus Tea</v>
      </c>
      <c r="J385" s="14" t="str">
        <f aca="false">D385</f>
        <v>each</v>
      </c>
      <c r="K385" s="15" t="n">
        <v>1.27</v>
      </c>
      <c r="L385" s="13" t="str">
        <f aca="false">B385</f>
        <v>HBT-001</v>
      </c>
      <c r="M385" s="13" t="str">
        <f aca="false">C385</f>
        <v>Hibiscus Tea</v>
      </c>
      <c r="N385" s="14" t="str">
        <f aca="false">D385</f>
        <v>each</v>
      </c>
      <c r="O385" s="15" t="n">
        <v>0</v>
      </c>
      <c r="P385" s="16" t="n">
        <f aca="false">O385*R385</f>
        <v>0</v>
      </c>
      <c r="Q385" s="15" t="n">
        <f aca="false">E385+IF(ISBLANK(F385),0,F385)-K385</f>
        <v>0</v>
      </c>
      <c r="R385" s="16" t="n">
        <v>21.5</v>
      </c>
      <c r="S385" s="16" t="n">
        <f aca="false">Q385*R385</f>
        <v>0</v>
      </c>
      <c r="T385" s="13" t="s">
        <v>40</v>
      </c>
    </row>
    <row r="386" customFormat="false" ht="15" hidden="false" customHeight="true" outlineLevel="0" collapsed="false">
      <c r="A386" s="7" t="n">
        <v>45668</v>
      </c>
      <c r="B386" s="8" t="s">
        <v>45</v>
      </c>
      <c r="C386" s="8" t="s">
        <v>46</v>
      </c>
      <c r="D386" s="9" t="s">
        <v>19</v>
      </c>
      <c r="E386" s="10" t="n">
        <v>1.27</v>
      </c>
      <c r="F386" s="10"/>
      <c r="G386" s="7" t="n">
        <f aca="false">A386</f>
        <v>45668</v>
      </c>
      <c r="H386" s="8" t="str">
        <f aca="false">B386</f>
        <v>HBT-001</v>
      </c>
      <c r="I386" s="8" t="str">
        <f aca="false">C386</f>
        <v>Hibiscus Tea</v>
      </c>
      <c r="J386" s="9" t="str">
        <f aca="false">D386</f>
        <v>each</v>
      </c>
      <c r="K386" s="10" t="n">
        <v>1.27</v>
      </c>
      <c r="L386" s="8" t="str">
        <f aca="false">B386</f>
        <v>HBT-001</v>
      </c>
      <c r="M386" s="8" t="str">
        <f aca="false">C386</f>
        <v>Hibiscus Tea</v>
      </c>
      <c r="N386" s="9" t="str">
        <f aca="false">D386</f>
        <v>each</v>
      </c>
      <c r="O386" s="10" t="n">
        <v>0</v>
      </c>
      <c r="P386" s="11" t="n">
        <f aca="false">O386*R386</f>
        <v>0</v>
      </c>
      <c r="Q386" s="10" t="n">
        <f aca="false">E386+IF(ISBLANK(F386),0,F386)-K386</f>
        <v>0</v>
      </c>
      <c r="R386" s="11" t="n">
        <v>21.5</v>
      </c>
      <c r="S386" s="11" t="n">
        <f aca="false">Q386*R386</f>
        <v>0</v>
      </c>
      <c r="T386" s="8" t="s">
        <v>40</v>
      </c>
    </row>
    <row r="387" customFormat="false" ht="15" hidden="false" customHeight="true" outlineLevel="0" collapsed="false">
      <c r="A387" s="12" t="n">
        <v>45669</v>
      </c>
      <c r="B387" s="13" t="s">
        <v>45</v>
      </c>
      <c r="C387" s="13" t="s">
        <v>46</v>
      </c>
      <c r="D387" s="14" t="s">
        <v>19</v>
      </c>
      <c r="E387" s="15" t="n">
        <v>1.27</v>
      </c>
      <c r="F387" s="15"/>
      <c r="G387" s="12" t="n">
        <f aca="false">A387</f>
        <v>45669</v>
      </c>
      <c r="H387" s="13" t="str">
        <f aca="false">B387</f>
        <v>HBT-001</v>
      </c>
      <c r="I387" s="13" t="str">
        <f aca="false">C387</f>
        <v>Hibiscus Tea</v>
      </c>
      <c r="J387" s="14" t="str">
        <f aca="false">D387</f>
        <v>each</v>
      </c>
      <c r="K387" s="15" t="n">
        <v>1.17</v>
      </c>
      <c r="L387" s="13" t="str">
        <f aca="false">B387</f>
        <v>HBT-001</v>
      </c>
      <c r="M387" s="13" t="str">
        <f aca="false">C387</f>
        <v>Hibiscus Tea</v>
      </c>
      <c r="N387" s="14" t="str">
        <f aca="false">D387</f>
        <v>each</v>
      </c>
      <c r="O387" s="15" t="n">
        <v>0</v>
      </c>
      <c r="P387" s="16" t="n">
        <f aca="false">O387*R387</f>
        <v>0</v>
      </c>
      <c r="Q387" s="15" t="n">
        <f aca="false">E387+IF(ISBLANK(F387),0,F387)-K387</f>
        <v>0.1</v>
      </c>
      <c r="R387" s="16" t="n">
        <v>21.5</v>
      </c>
      <c r="S387" s="16" t="n">
        <f aca="false">Q387*R387</f>
        <v>2.15</v>
      </c>
      <c r="T387" s="13" t="s">
        <v>40</v>
      </c>
    </row>
    <row r="388" customFormat="false" ht="15" hidden="false" customHeight="true" outlineLevel="0" collapsed="false">
      <c r="A388" s="7" t="n">
        <v>45670</v>
      </c>
      <c r="B388" s="8" t="s">
        <v>45</v>
      </c>
      <c r="C388" s="8" t="s">
        <v>46</v>
      </c>
      <c r="D388" s="9" t="s">
        <v>19</v>
      </c>
      <c r="E388" s="10" t="n">
        <v>1.17</v>
      </c>
      <c r="F388" s="10"/>
      <c r="G388" s="7" t="n">
        <f aca="false">A388</f>
        <v>45670</v>
      </c>
      <c r="H388" s="8" t="str">
        <f aca="false">B388</f>
        <v>HBT-001</v>
      </c>
      <c r="I388" s="8" t="str">
        <f aca="false">C388</f>
        <v>Hibiscus Tea</v>
      </c>
      <c r="J388" s="9" t="str">
        <f aca="false">D388</f>
        <v>each</v>
      </c>
      <c r="K388" s="10" t="n">
        <v>1.17</v>
      </c>
      <c r="L388" s="8" t="str">
        <f aca="false">B388</f>
        <v>HBT-001</v>
      </c>
      <c r="M388" s="8" t="str">
        <f aca="false">C388</f>
        <v>Hibiscus Tea</v>
      </c>
      <c r="N388" s="9" t="str">
        <f aca="false">D388</f>
        <v>each</v>
      </c>
      <c r="O388" s="10" t="n">
        <v>0</v>
      </c>
      <c r="P388" s="11" t="n">
        <f aca="false">O388*R388</f>
        <v>0</v>
      </c>
      <c r="Q388" s="10" t="n">
        <f aca="false">E388+IF(ISBLANK(F388),0,F388)-K388</f>
        <v>0</v>
      </c>
      <c r="R388" s="11" t="n">
        <v>21.5</v>
      </c>
      <c r="S388" s="11" t="n">
        <f aca="false">Q388*R388</f>
        <v>0</v>
      </c>
      <c r="T388" s="8" t="s">
        <v>40</v>
      </c>
    </row>
    <row r="389" customFormat="false" ht="15" hidden="false" customHeight="true" outlineLevel="0" collapsed="false">
      <c r="A389" s="12" t="n">
        <v>45671</v>
      </c>
      <c r="B389" s="13" t="s">
        <v>45</v>
      </c>
      <c r="C389" s="13" t="s">
        <v>46</v>
      </c>
      <c r="D389" s="14" t="s">
        <v>19</v>
      </c>
      <c r="E389" s="15" t="n">
        <v>1.17</v>
      </c>
      <c r="F389" s="15"/>
      <c r="G389" s="12" t="n">
        <f aca="false">A389</f>
        <v>45671</v>
      </c>
      <c r="H389" s="13" t="str">
        <f aca="false">B389</f>
        <v>HBT-001</v>
      </c>
      <c r="I389" s="13" t="str">
        <f aca="false">C389</f>
        <v>Hibiscus Tea</v>
      </c>
      <c r="J389" s="14" t="str">
        <f aca="false">D389</f>
        <v>each</v>
      </c>
      <c r="K389" s="15" t="n">
        <v>1.12</v>
      </c>
      <c r="L389" s="13" t="str">
        <f aca="false">B389</f>
        <v>HBT-001</v>
      </c>
      <c r="M389" s="13" t="str">
        <f aca="false">C389</f>
        <v>Hibiscus Tea</v>
      </c>
      <c r="N389" s="14" t="str">
        <f aca="false">D389</f>
        <v>each</v>
      </c>
      <c r="O389" s="15" t="n">
        <v>0</v>
      </c>
      <c r="P389" s="16" t="n">
        <f aca="false">O389*R389</f>
        <v>0</v>
      </c>
      <c r="Q389" s="15" t="n">
        <f aca="false">E389+IF(ISBLANK(F389),0,F389)-K389</f>
        <v>0.0499999999999998</v>
      </c>
      <c r="R389" s="16" t="n">
        <v>21.5</v>
      </c>
      <c r="S389" s="16" t="n">
        <f aca="false">Q389*R389</f>
        <v>1.075</v>
      </c>
      <c r="T389" s="13" t="s">
        <v>40</v>
      </c>
    </row>
    <row r="390" customFormat="false" ht="15" hidden="false" customHeight="true" outlineLevel="0" collapsed="false">
      <c r="A390" s="7" t="n">
        <v>45672</v>
      </c>
      <c r="B390" s="8" t="s">
        <v>45</v>
      </c>
      <c r="C390" s="8" t="s">
        <v>46</v>
      </c>
      <c r="D390" s="9" t="s">
        <v>19</v>
      </c>
      <c r="E390" s="10" t="n">
        <v>1.12</v>
      </c>
      <c r="F390" s="10"/>
      <c r="G390" s="7" t="n">
        <f aca="false">A390</f>
        <v>45672</v>
      </c>
      <c r="H390" s="8" t="str">
        <f aca="false">B390</f>
        <v>HBT-001</v>
      </c>
      <c r="I390" s="8" t="str">
        <f aca="false">C390</f>
        <v>Hibiscus Tea</v>
      </c>
      <c r="J390" s="9" t="str">
        <f aca="false">D390</f>
        <v>each</v>
      </c>
      <c r="K390" s="10" t="n">
        <v>1.04</v>
      </c>
      <c r="L390" s="8" t="str">
        <f aca="false">B390</f>
        <v>HBT-001</v>
      </c>
      <c r="M390" s="8" t="str">
        <f aca="false">C390</f>
        <v>Hibiscus Tea</v>
      </c>
      <c r="N390" s="9" t="str">
        <f aca="false">D390</f>
        <v>each</v>
      </c>
      <c r="O390" s="10" t="n">
        <v>0</v>
      </c>
      <c r="P390" s="11" t="n">
        <f aca="false">O390*R390</f>
        <v>0</v>
      </c>
      <c r="Q390" s="10" t="n">
        <f aca="false">E390+IF(ISBLANK(F390),0,F390)-K390</f>
        <v>0.0800000000000001</v>
      </c>
      <c r="R390" s="11" t="n">
        <v>21.5</v>
      </c>
      <c r="S390" s="11" t="n">
        <f aca="false">Q390*R390</f>
        <v>1.72</v>
      </c>
      <c r="T390" s="8" t="s">
        <v>40</v>
      </c>
    </row>
    <row r="391" customFormat="false" ht="15" hidden="false" customHeight="true" outlineLevel="0" collapsed="false">
      <c r="A391" s="12" t="n">
        <v>45673</v>
      </c>
      <c r="B391" s="13" t="s">
        <v>45</v>
      </c>
      <c r="C391" s="13" t="s">
        <v>46</v>
      </c>
      <c r="D391" s="14" t="s">
        <v>19</v>
      </c>
      <c r="E391" s="15" t="n">
        <v>1.04</v>
      </c>
      <c r="F391" s="15"/>
      <c r="G391" s="12" t="n">
        <f aca="false">A391</f>
        <v>45673</v>
      </c>
      <c r="H391" s="13" t="str">
        <f aca="false">B391</f>
        <v>HBT-001</v>
      </c>
      <c r="I391" s="13" t="str">
        <f aca="false">C391</f>
        <v>Hibiscus Tea</v>
      </c>
      <c r="J391" s="14" t="str">
        <f aca="false">D391</f>
        <v>each</v>
      </c>
      <c r="K391" s="15" t="n">
        <v>0.96</v>
      </c>
      <c r="L391" s="13" t="str">
        <f aca="false">B391</f>
        <v>HBT-001</v>
      </c>
      <c r="M391" s="13" t="str">
        <f aca="false">C391</f>
        <v>Hibiscus Tea</v>
      </c>
      <c r="N391" s="14" t="str">
        <f aca="false">D391</f>
        <v>each</v>
      </c>
      <c r="O391" s="15" t="n">
        <v>0</v>
      </c>
      <c r="P391" s="16" t="n">
        <f aca="false">O391*R391</f>
        <v>0</v>
      </c>
      <c r="Q391" s="15" t="n">
        <f aca="false">E391+IF(ISBLANK(F391),0,F391)-K391</f>
        <v>0.0800000000000001</v>
      </c>
      <c r="R391" s="16" t="n">
        <v>21.5</v>
      </c>
      <c r="S391" s="16" t="n">
        <f aca="false">Q391*R391</f>
        <v>1.72</v>
      </c>
      <c r="T391" s="13" t="s">
        <v>40</v>
      </c>
    </row>
    <row r="392" customFormat="false" ht="15" hidden="false" customHeight="true" outlineLevel="0" collapsed="false">
      <c r="A392" s="7" t="n">
        <v>45674</v>
      </c>
      <c r="B392" s="8" t="s">
        <v>45</v>
      </c>
      <c r="C392" s="8" t="s">
        <v>46</v>
      </c>
      <c r="D392" s="9" t="s">
        <v>19</v>
      </c>
      <c r="E392" s="10" t="n">
        <v>0.96</v>
      </c>
      <c r="F392" s="10"/>
      <c r="G392" s="7" t="n">
        <f aca="false">A392</f>
        <v>45674</v>
      </c>
      <c r="H392" s="8" t="str">
        <f aca="false">B392</f>
        <v>HBT-001</v>
      </c>
      <c r="I392" s="8" t="str">
        <f aca="false">C392</f>
        <v>Hibiscus Tea</v>
      </c>
      <c r="J392" s="9" t="str">
        <f aca="false">D392</f>
        <v>each</v>
      </c>
      <c r="K392" s="10" t="n">
        <v>0.81</v>
      </c>
      <c r="L392" s="8" t="str">
        <f aca="false">B392</f>
        <v>HBT-001</v>
      </c>
      <c r="M392" s="8" t="str">
        <f aca="false">C392</f>
        <v>Hibiscus Tea</v>
      </c>
      <c r="N392" s="9" t="str">
        <f aca="false">D392</f>
        <v>each</v>
      </c>
      <c r="O392" s="10" t="n">
        <v>0</v>
      </c>
      <c r="P392" s="11" t="n">
        <f aca="false">O392*R392</f>
        <v>0</v>
      </c>
      <c r="Q392" s="10" t="n">
        <f aca="false">E392+IF(ISBLANK(F392),0,F392)-K392</f>
        <v>0.15</v>
      </c>
      <c r="R392" s="11" t="n">
        <v>21.5</v>
      </c>
      <c r="S392" s="11" t="n">
        <f aca="false">Q392*R392</f>
        <v>3.225</v>
      </c>
      <c r="T392" s="8" t="s">
        <v>40</v>
      </c>
    </row>
    <row r="393" customFormat="false" ht="15" hidden="false" customHeight="true" outlineLevel="0" collapsed="false">
      <c r="A393" s="12" t="n">
        <v>45675</v>
      </c>
      <c r="B393" s="13" t="s">
        <v>45</v>
      </c>
      <c r="C393" s="13" t="s">
        <v>46</v>
      </c>
      <c r="D393" s="14" t="s">
        <v>19</v>
      </c>
      <c r="E393" s="15" t="n">
        <v>0.81</v>
      </c>
      <c r="F393" s="15"/>
      <c r="G393" s="12" t="n">
        <f aca="false">A393</f>
        <v>45675</v>
      </c>
      <c r="H393" s="13" t="str">
        <f aca="false">B393</f>
        <v>HBT-001</v>
      </c>
      <c r="I393" s="13" t="str">
        <f aca="false">C393</f>
        <v>Hibiscus Tea</v>
      </c>
      <c r="J393" s="14" t="str">
        <f aca="false">D393</f>
        <v>each</v>
      </c>
      <c r="K393" s="15" t="n">
        <v>0.81</v>
      </c>
      <c r="L393" s="13" t="str">
        <f aca="false">B393</f>
        <v>HBT-001</v>
      </c>
      <c r="M393" s="13" t="str">
        <f aca="false">C393</f>
        <v>Hibiscus Tea</v>
      </c>
      <c r="N393" s="14" t="str">
        <f aca="false">D393</f>
        <v>each</v>
      </c>
      <c r="O393" s="15" t="n">
        <v>0</v>
      </c>
      <c r="P393" s="16" t="n">
        <f aca="false">O393*R393</f>
        <v>0</v>
      </c>
      <c r="Q393" s="15" t="n">
        <f aca="false">E393+IF(ISBLANK(F393),0,F393)-K393</f>
        <v>0</v>
      </c>
      <c r="R393" s="16" t="n">
        <v>21.5</v>
      </c>
      <c r="S393" s="16" t="n">
        <f aca="false">Q393*R393</f>
        <v>0</v>
      </c>
      <c r="T393" s="13" t="s">
        <v>40</v>
      </c>
    </row>
    <row r="394" customFormat="false" ht="15" hidden="false" customHeight="true" outlineLevel="0" collapsed="false">
      <c r="A394" s="7" t="n">
        <v>45676</v>
      </c>
      <c r="B394" s="8" t="s">
        <v>45</v>
      </c>
      <c r="C394" s="8" t="s">
        <v>46</v>
      </c>
      <c r="D394" s="9" t="s">
        <v>19</v>
      </c>
      <c r="E394" s="10" t="n">
        <v>0.81</v>
      </c>
      <c r="F394" s="10"/>
      <c r="G394" s="7" t="n">
        <f aca="false">A394</f>
        <v>45676</v>
      </c>
      <c r="H394" s="8" t="str">
        <f aca="false">B394</f>
        <v>HBT-001</v>
      </c>
      <c r="I394" s="8" t="str">
        <f aca="false">C394</f>
        <v>Hibiscus Tea</v>
      </c>
      <c r="J394" s="9" t="str">
        <f aca="false">D394</f>
        <v>each</v>
      </c>
      <c r="K394" s="10" t="n">
        <v>0.69</v>
      </c>
      <c r="L394" s="8" t="str">
        <f aca="false">B394</f>
        <v>HBT-001</v>
      </c>
      <c r="M394" s="8" t="str">
        <f aca="false">C394</f>
        <v>Hibiscus Tea</v>
      </c>
      <c r="N394" s="9" t="str">
        <f aca="false">D394</f>
        <v>each</v>
      </c>
      <c r="O394" s="10" t="n">
        <v>0</v>
      </c>
      <c r="P394" s="11" t="n">
        <f aca="false">O394*R394</f>
        <v>0</v>
      </c>
      <c r="Q394" s="10" t="n">
        <f aca="false">E394+IF(ISBLANK(F394),0,F394)-K394</f>
        <v>0.12</v>
      </c>
      <c r="R394" s="11" t="n">
        <v>21.5</v>
      </c>
      <c r="S394" s="11" t="n">
        <f aca="false">Q394*R394</f>
        <v>2.58</v>
      </c>
      <c r="T394" s="8" t="s">
        <v>40</v>
      </c>
    </row>
    <row r="395" customFormat="false" ht="15" hidden="false" customHeight="true" outlineLevel="0" collapsed="false">
      <c r="A395" s="12" t="n">
        <v>45677</v>
      </c>
      <c r="B395" s="13" t="s">
        <v>45</v>
      </c>
      <c r="C395" s="13" t="s">
        <v>46</v>
      </c>
      <c r="D395" s="14" t="s">
        <v>19</v>
      </c>
      <c r="E395" s="15" t="n">
        <v>0.69</v>
      </c>
      <c r="F395" s="15"/>
      <c r="G395" s="12" t="n">
        <f aca="false">A395</f>
        <v>45677</v>
      </c>
      <c r="H395" s="13" t="str">
        <f aca="false">B395</f>
        <v>HBT-001</v>
      </c>
      <c r="I395" s="13" t="str">
        <f aca="false">C395</f>
        <v>Hibiscus Tea</v>
      </c>
      <c r="J395" s="14" t="str">
        <f aca="false">D395</f>
        <v>each</v>
      </c>
      <c r="K395" s="15" t="n">
        <v>0.69</v>
      </c>
      <c r="L395" s="13" t="str">
        <f aca="false">B395</f>
        <v>HBT-001</v>
      </c>
      <c r="M395" s="13" t="str">
        <f aca="false">C395</f>
        <v>Hibiscus Tea</v>
      </c>
      <c r="N395" s="14" t="str">
        <f aca="false">D395</f>
        <v>each</v>
      </c>
      <c r="O395" s="15" t="n">
        <v>0</v>
      </c>
      <c r="P395" s="16" t="n">
        <f aca="false">O395*R395</f>
        <v>0</v>
      </c>
      <c r="Q395" s="15" t="n">
        <f aca="false">E395+IF(ISBLANK(F395),0,F395)-K395</f>
        <v>0</v>
      </c>
      <c r="R395" s="16" t="n">
        <v>21.5</v>
      </c>
      <c r="S395" s="16" t="n">
        <f aca="false">Q395*R395</f>
        <v>0</v>
      </c>
      <c r="T395" s="13" t="s">
        <v>40</v>
      </c>
    </row>
    <row r="396" customFormat="false" ht="15" hidden="false" customHeight="true" outlineLevel="0" collapsed="false">
      <c r="A396" s="7" t="n">
        <v>45678</v>
      </c>
      <c r="B396" s="8" t="s">
        <v>45</v>
      </c>
      <c r="C396" s="8" t="s">
        <v>46</v>
      </c>
      <c r="D396" s="9" t="s">
        <v>19</v>
      </c>
      <c r="E396" s="10" t="n">
        <v>0.69</v>
      </c>
      <c r="F396" s="10"/>
      <c r="G396" s="7" t="n">
        <f aca="false">A396</f>
        <v>45678</v>
      </c>
      <c r="H396" s="8" t="str">
        <f aca="false">B396</f>
        <v>HBT-001</v>
      </c>
      <c r="I396" s="8" t="str">
        <f aca="false">C396</f>
        <v>Hibiscus Tea</v>
      </c>
      <c r="J396" s="9" t="str">
        <f aca="false">D396</f>
        <v>each</v>
      </c>
      <c r="K396" s="10" t="n">
        <v>0.69</v>
      </c>
      <c r="L396" s="8" t="str">
        <f aca="false">B396</f>
        <v>HBT-001</v>
      </c>
      <c r="M396" s="8" t="str">
        <f aca="false">C396</f>
        <v>Hibiscus Tea</v>
      </c>
      <c r="N396" s="9" t="str">
        <f aca="false">D396</f>
        <v>each</v>
      </c>
      <c r="O396" s="10" t="n">
        <v>0</v>
      </c>
      <c r="P396" s="11" t="n">
        <f aca="false">O396*R396</f>
        <v>0</v>
      </c>
      <c r="Q396" s="10" t="n">
        <f aca="false">E396+IF(ISBLANK(F396),0,F396)-K396</f>
        <v>0</v>
      </c>
      <c r="R396" s="11" t="n">
        <v>21.5</v>
      </c>
      <c r="S396" s="11" t="n">
        <f aca="false">Q396*R396</f>
        <v>0</v>
      </c>
      <c r="T396" s="8" t="s">
        <v>40</v>
      </c>
    </row>
    <row r="397" customFormat="false" ht="15" hidden="false" customHeight="true" outlineLevel="0" collapsed="false">
      <c r="A397" s="12" t="n">
        <v>45679</v>
      </c>
      <c r="B397" s="13" t="s">
        <v>45</v>
      </c>
      <c r="C397" s="13" t="s">
        <v>46</v>
      </c>
      <c r="D397" s="14" t="s">
        <v>19</v>
      </c>
      <c r="E397" s="15" t="n">
        <v>0.69</v>
      </c>
      <c r="F397" s="15"/>
      <c r="G397" s="12" t="n">
        <f aca="false">A397</f>
        <v>45679</v>
      </c>
      <c r="H397" s="13" t="str">
        <f aca="false">B397</f>
        <v>HBT-001</v>
      </c>
      <c r="I397" s="13" t="str">
        <f aca="false">C397</f>
        <v>Hibiscus Tea</v>
      </c>
      <c r="J397" s="14" t="str">
        <f aca="false">D397</f>
        <v>each</v>
      </c>
      <c r="K397" s="15" t="n">
        <v>0.56</v>
      </c>
      <c r="L397" s="13" t="str">
        <f aca="false">B397</f>
        <v>HBT-001</v>
      </c>
      <c r="M397" s="13" t="str">
        <f aca="false">C397</f>
        <v>Hibiscus Tea</v>
      </c>
      <c r="N397" s="14" t="str">
        <f aca="false">D397</f>
        <v>each</v>
      </c>
      <c r="O397" s="15" t="n">
        <v>0</v>
      </c>
      <c r="P397" s="16" t="n">
        <f aca="false">O397*R397</f>
        <v>0</v>
      </c>
      <c r="Q397" s="15" t="n">
        <f aca="false">E397+IF(ISBLANK(F397),0,F397)-K397</f>
        <v>0.13</v>
      </c>
      <c r="R397" s="16" t="n">
        <v>21.5</v>
      </c>
      <c r="S397" s="16" t="n">
        <f aca="false">Q397*R397</f>
        <v>2.795</v>
      </c>
      <c r="T397" s="13" t="s">
        <v>40</v>
      </c>
    </row>
    <row r="398" customFormat="false" ht="15" hidden="false" customHeight="true" outlineLevel="0" collapsed="false">
      <c r="A398" s="7" t="n">
        <v>45680</v>
      </c>
      <c r="B398" s="8" t="s">
        <v>45</v>
      </c>
      <c r="C398" s="8" t="s">
        <v>46</v>
      </c>
      <c r="D398" s="9" t="s">
        <v>19</v>
      </c>
      <c r="E398" s="10" t="n">
        <v>0.56</v>
      </c>
      <c r="F398" s="10"/>
      <c r="G398" s="7" t="n">
        <f aca="false">A398</f>
        <v>45680</v>
      </c>
      <c r="H398" s="8" t="str">
        <f aca="false">B398</f>
        <v>HBT-001</v>
      </c>
      <c r="I398" s="8" t="str">
        <f aca="false">C398</f>
        <v>Hibiscus Tea</v>
      </c>
      <c r="J398" s="9" t="str">
        <f aca="false">D398</f>
        <v>each</v>
      </c>
      <c r="K398" s="10" t="n">
        <v>0.47</v>
      </c>
      <c r="L398" s="8" t="str">
        <f aca="false">B398</f>
        <v>HBT-001</v>
      </c>
      <c r="M398" s="8" t="str">
        <f aca="false">C398</f>
        <v>Hibiscus Tea</v>
      </c>
      <c r="N398" s="9" t="str">
        <f aca="false">D398</f>
        <v>each</v>
      </c>
      <c r="O398" s="10" t="n">
        <v>0</v>
      </c>
      <c r="P398" s="11" t="n">
        <f aca="false">O398*R398</f>
        <v>0</v>
      </c>
      <c r="Q398" s="10" t="n">
        <f aca="false">E398+IF(ISBLANK(F398),0,F398)-K398</f>
        <v>0.0900000000000001</v>
      </c>
      <c r="R398" s="11" t="n">
        <v>21.5</v>
      </c>
      <c r="S398" s="11" t="n">
        <f aca="false">Q398*R398</f>
        <v>1.935</v>
      </c>
      <c r="T398" s="8" t="s">
        <v>40</v>
      </c>
    </row>
    <row r="399" customFormat="false" ht="15" hidden="false" customHeight="true" outlineLevel="0" collapsed="false">
      <c r="A399" s="12" t="n">
        <v>45681</v>
      </c>
      <c r="B399" s="13" t="s">
        <v>45</v>
      </c>
      <c r="C399" s="13" t="s">
        <v>46</v>
      </c>
      <c r="D399" s="14" t="s">
        <v>19</v>
      </c>
      <c r="E399" s="15" t="n">
        <v>0.47</v>
      </c>
      <c r="F399" s="15"/>
      <c r="G399" s="12" t="n">
        <f aca="false">A399</f>
        <v>45681</v>
      </c>
      <c r="H399" s="13" t="str">
        <f aca="false">B399</f>
        <v>HBT-001</v>
      </c>
      <c r="I399" s="13" t="str">
        <f aca="false">C399</f>
        <v>Hibiscus Tea</v>
      </c>
      <c r="J399" s="14" t="str">
        <f aca="false">D399</f>
        <v>each</v>
      </c>
      <c r="K399" s="15" t="n">
        <v>0.47</v>
      </c>
      <c r="L399" s="13" t="str">
        <f aca="false">B399</f>
        <v>HBT-001</v>
      </c>
      <c r="M399" s="13" t="str">
        <f aca="false">C399</f>
        <v>Hibiscus Tea</v>
      </c>
      <c r="N399" s="14" t="str">
        <f aca="false">D399</f>
        <v>each</v>
      </c>
      <c r="O399" s="15" t="n">
        <v>0</v>
      </c>
      <c r="P399" s="16" t="n">
        <f aca="false">O399*R399</f>
        <v>0</v>
      </c>
      <c r="Q399" s="15" t="n">
        <f aca="false">E399+IF(ISBLANK(F399),0,F399)-K399</f>
        <v>0</v>
      </c>
      <c r="R399" s="16" t="n">
        <v>21.5</v>
      </c>
      <c r="S399" s="16" t="n">
        <f aca="false">Q399*R399</f>
        <v>0</v>
      </c>
      <c r="T399" s="13" t="s">
        <v>40</v>
      </c>
    </row>
    <row r="400" customFormat="false" ht="15" hidden="false" customHeight="true" outlineLevel="0" collapsed="false">
      <c r="A400" s="7" t="n">
        <v>45682</v>
      </c>
      <c r="B400" s="8" t="s">
        <v>45</v>
      </c>
      <c r="C400" s="8" t="s">
        <v>46</v>
      </c>
      <c r="D400" s="9" t="s">
        <v>19</v>
      </c>
      <c r="E400" s="10" t="n">
        <v>0.47</v>
      </c>
      <c r="F400" s="10"/>
      <c r="G400" s="7" t="n">
        <f aca="false">A400</f>
        <v>45682</v>
      </c>
      <c r="H400" s="8" t="str">
        <f aca="false">B400</f>
        <v>HBT-001</v>
      </c>
      <c r="I400" s="8" t="str">
        <f aca="false">C400</f>
        <v>Hibiscus Tea</v>
      </c>
      <c r="J400" s="9" t="str">
        <f aca="false">D400</f>
        <v>each</v>
      </c>
      <c r="K400" s="10" t="n">
        <v>0.47</v>
      </c>
      <c r="L400" s="8" t="str">
        <f aca="false">B400</f>
        <v>HBT-001</v>
      </c>
      <c r="M400" s="8" t="str">
        <f aca="false">C400</f>
        <v>Hibiscus Tea</v>
      </c>
      <c r="N400" s="9" t="str">
        <f aca="false">D400</f>
        <v>each</v>
      </c>
      <c r="O400" s="10" t="n">
        <v>0</v>
      </c>
      <c r="P400" s="11" t="n">
        <f aca="false">O400*R400</f>
        <v>0</v>
      </c>
      <c r="Q400" s="10" t="n">
        <f aca="false">E400+IF(ISBLANK(F400),0,F400)-K400</f>
        <v>0</v>
      </c>
      <c r="R400" s="11" t="n">
        <v>21.5</v>
      </c>
      <c r="S400" s="11" t="n">
        <f aca="false">Q400*R400</f>
        <v>0</v>
      </c>
      <c r="T400" s="8" t="s">
        <v>40</v>
      </c>
    </row>
    <row r="401" customFormat="false" ht="15" hidden="false" customHeight="true" outlineLevel="0" collapsed="false">
      <c r="A401" s="12" t="n">
        <v>45683</v>
      </c>
      <c r="B401" s="13" t="s">
        <v>45</v>
      </c>
      <c r="C401" s="13" t="s">
        <v>46</v>
      </c>
      <c r="D401" s="14" t="s">
        <v>19</v>
      </c>
      <c r="E401" s="15" t="n">
        <v>0.47</v>
      </c>
      <c r="F401" s="15" t="n">
        <v>2.2</v>
      </c>
      <c r="G401" s="12" t="n">
        <f aca="false">A401</f>
        <v>45683</v>
      </c>
      <c r="H401" s="13" t="str">
        <f aca="false">B401</f>
        <v>HBT-001</v>
      </c>
      <c r="I401" s="13" t="str">
        <f aca="false">C401</f>
        <v>Hibiscus Tea</v>
      </c>
      <c r="J401" s="14" t="str">
        <f aca="false">D401</f>
        <v>each</v>
      </c>
      <c r="K401" s="15" t="n">
        <v>2.61</v>
      </c>
      <c r="L401" s="13" t="str">
        <f aca="false">B401</f>
        <v>HBT-001</v>
      </c>
      <c r="M401" s="13" t="str">
        <f aca="false">C401</f>
        <v>Hibiscus Tea</v>
      </c>
      <c r="N401" s="14" t="str">
        <f aca="false">D401</f>
        <v>each</v>
      </c>
      <c r="O401" s="15" t="n">
        <v>0</v>
      </c>
      <c r="P401" s="16" t="n">
        <f aca="false">O401*R401</f>
        <v>0</v>
      </c>
      <c r="Q401" s="15" t="n">
        <f aca="false">E401+IF(ISBLANK(F401),0,F401)-K401</f>
        <v>0.0600000000000001</v>
      </c>
      <c r="R401" s="16" t="n">
        <v>21.5</v>
      </c>
      <c r="S401" s="16" t="n">
        <f aca="false">Q401*R401</f>
        <v>1.29</v>
      </c>
      <c r="T401" s="13" t="s">
        <v>40</v>
      </c>
    </row>
    <row r="402" customFormat="false" ht="15" hidden="false" customHeight="true" outlineLevel="0" collapsed="false">
      <c r="A402" s="7" t="n">
        <v>45684</v>
      </c>
      <c r="B402" s="8" t="s">
        <v>45</v>
      </c>
      <c r="C402" s="8" t="s">
        <v>46</v>
      </c>
      <c r="D402" s="9" t="s">
        <v>19</v>
      </c>
      <c r="E402" s="10" t="n">
        <v>2.61</v>
      </c>
      <c r="F402" s="10"/>
      <c r="G402" s="7" t="n">
        <f aca="false">A402</f>
        <v>45684</v>
      </c>
      <c r="H402" s="8" t="str">
        <f aca="false">B402</f>
        <v>HBT-001</v>
      </c>
      <c r="I402" s="8" t="str">
        <f aca="false">C402</f>
        <v>Hibiscus Tea</v>
      </c>
      <c r="J402" s="9" t="str">
        <f aca="false">D402</f>
        <v>each</v>
      </c>
      <c r="K402" s="10" t="n">
        <v>2.61</v>
      </c>
      <c r="L402" s="8" t="str">
        <f aca="false">B402</f>
        <v>HBT-001</v>
      </c>
      <c r="M402" s="8" t="str">
        <f aca="false">C402</f>
        <v>Hibiscus Tea</v>
      </c>
      <c r="N402" s="9" t="str">
        <f aca="false">D402</f>
        <v>each</v>
      </c>
      <c r="O402" s="10" t="n">
        <v>0</v>
      </c>
      <c r="P402" s="11" t="n">
        <f aca="false">O402*R402</f>
        <v>0</v>
      </c>
      <c r="Q402" s="10" t="n">
        <f aca="false">E402+IF(ISBLANK(F402),0,F402)-K402</f>
        <v>0</v>
      </c>
      <c r="R402" s="11" t="n">
        <v>21.5</v>
      </c>
      <c r="S402" s="11" t="n">
        <f aca="false">Q402*R402</f>
        <v>0</v>
      </c>
      <c r="T402" s="8" t="s">
        <v>40</v>
      </c>
    </row>
    <row r="403" customFormat="false" ht="15" hidden="false" customHeight="true" outlineLevel="0" collapsed="false">
      <c r="A403" s="12" t="n">
        <v>45685</v>
      </c>
      <c r="B403" s="13" t="s">
        <v>45</v>
      </c>
      <c r="C403" s="13" t="s">
        <v>46</v>
      </c>
      <c r="D403" s="14" t="s">
        <v>19</v>
      </c>
      <c r="E403" s="15" t="n">
        <v>2.61</v>
      </c>
      <c r="F403" s="15"/>
      <c r="G403" s="12" t="n">
        <f aca="false">A403</f>
        <v>45685</v>
      </c>
      <c r="H403" s="13" t="str">
        <f aca="false">B403</f>
        <v>HBT-001</v>
      </c>
      <c r="I403" s="13" t="str">
        <f aca="false">C403</f>
        <v>Hibiscus Tea</v>
      </c>
      <c r="J403" s="14" t="str">
        <f aca="false">D403</f>
        <v>each</v>
      </c>
      <c r="K403" s="15" t="n">
        <v>2.61</v>
      </c>
      <c r="L403" s="13" t="str">
        <f aca="false">B403</f>
        <v>HBT-001</v>
      </c>
      <c r="M403" s="13" t="str">
        <f aca="false">C403</f>
        <v>Hibiscus Tea</v>
      </c>
      <c r="N403" s="14" t="str">
        <f aca="false">D403</f>
        <v>each</v>
      </c>
      <c r="O403" s="15" t="n">
        <v>0</v>
      </c>
      <c r="P403" s="16" t="n">
        <f aca="false">O403*R403</f>
        <v>0</v>
      </c>
      <c r="Q403" s="15" t="n">
        <f aca="false">E403+IF(ISBLANK(F403),0,F403)-K403</f>
        <v>0</v>
      </c>
      <c r="R403" s="16" t="n">
        <v>21.5</v>
      </c>
      <c r="S403" s="16" t="n">
        <f aca="false">Q403*R403</f>
        <v>0</v>
      </c>
      <c r="T403" s="13" t="s">
        <v>40</v>
      </c>
    </row>
    <row r="404" customFormat="false" ht="15" hidden="false" customHeight="true" outlineLevel="0" collapsed="false">
      <c r="A404" s="7" t="n">
        <v>45686</v>
      </c>
      <c r="B404" s="8" t="s">
        <v>45</v>
      </c>
      <c r="C404" s="8" t="s">
        <v>46</v>
      </c>
      <c r="D404" s="9" t="s">
        <v>19</v>
      </c>
      <c r="E404" s="10" t="n">
        <v>2.61</v>
      </c>
      <c r="F404" s="10"/>
      <c r="G404" s="7" t="n">
        <f aca="false">A404</f>
        <v>45686</v>
      </c>
      <c r="H404" s="8" t="str">
        <f aca="false">B404</f>
        <v>HBT-001</v>
      </c>
      <c r="I404" s="8" t="str">
        <f aca="false">C404</f>
        <v>Hibiscus Tea</v>
      </c>
      <c r="J404" s="9" t="str">
        <f aca="false">D404</f>
        <v>each</v>
      </c>
      <c r="K404" s="10" t="n">
        <v>2.61</v>
      </c>
      <c r="L404" s="8" t="str">
        <f aca="false">B404</f>
        <v>HBT-001</v>
      </c>
      <c r="M404" s="8" t="str">
        <f aca="false">C404</f>
        <v>Hibiscus Tea</v>
      </c>
      <c r="N404" s="9" t="str">
        <f aca="false">D404</f>
        <v>each</v>
      </c>
      <c r="O404" s="10" t="n">
        <v>0</v>
      </c>
      <c r="P404" s="11" t="n">
        <f aca="false">O404*R404</f>
        <v>0</v>
      </c>
      <c r="Q404" s="10" t="n">
        <f aca="false">E404+IF(ISBLANK(F404),0,F404)-K404</f>
        <v>0</v>
      </c>
      <c r="R404" s="11" t="n">
        <v>21.5</v>
      </c>
      <c r="S404" s="11" t="n">
        <f aca="false">Q404*R404</f>
        <v>0</v>
      </c>
      <c r="T404" s="8" t="s">
        <v>40</v>
      </c>
    </row>
    <row r="405" customFormat="false" ht="15" hidden="false" customHeight="true" outlineLevel="0" collapsed="false">
      <c r="A405" s="12" t="n">
        <v>45687</v>
      </c>
      <c r="B405" s="13" t="s">
        <v>45</v>
      </c>
      <c r="C405" s="13" t="s">
        <v>46</v>
      </c>
      <c r="D405" s="14" t="s">
        <v>19</v>
      </c>
      <c r="E405" s="15" t="n">
        <v>2.61</v>
      </c>
      <c r="F405" s="15"/>
      <c r="G405" s="12" t="n">
        <f aca="false">A405</f>
        <v>45687</v>
      </c>
      <c r="H405" s="13" t="str">
        <f aca="false">B405</f>
        <v>HBT-001</v>
      </c>
      <c r="I405" s="13" t="str">
        <f aca="false">C405</f>
        <v>Hibiscus Tea</v>
      </c>
      <c r="J405" s="14" t="str">
        <f aca="false">D405</f>
        <v>each</v>
      </c>
      <c r="K405" s="15" t="n">
        <v>2.58</v>
      </c>
      <c r="L405" s="13" t="str">
        <f aca="false">B405</f>
        <v>HBT-001</v>
      </c>
      <c r="M405" s="13" t="str">
        <f aca="false">C405</f>
        <v>Hibiscus Tea</v>
      </c>
      <c r="N405" s="14" t="str">
        <f aca="false">D405</f>
        <v>each</v>
      </c>
      <c r="O405" s="15" t="n">
        <v>0</v>
      </c>
      <c r="P405" s="16" t="n">
        <f aca="false">O405*R405</f>
        <v>0</v>
      </c>
      <c r="Q405" s="15" t="n">
        <f aca="false">E405+IF(ISBLANK(F405),0,F405)-K405</f>
        <v>0.0299999999999998</v>
      </c>
      <c r="R405" s="16" t="n">
        <v>21.5</v>
      </c>
      <c r="S405" s="16" t="n">
        <f aca="false">Q405*R405</f>
        <v>0.644999999999996</v>
      </c>
      <c r="T405" s="13" t="s">
        <v>40</v>
      </c>
    </row>
    <row r="406" customFormat="false" ht="15" hidden="false" customHeight="true" outlineLevel="0" collapsed="false">
      <c r="A406" s="7" t="n">
        <v>45688</v>
      </c>
      <c r="B406" s="8" t="s">
        <v>45</v>
      </c>
      <c r="C406" s="8" t="s">
        <v>46</v>
      </c>
      <c r="D406" s="9" t="s">
        <v>19</v>
      </c>
      <c r="E406" s="10" t="n">
        <v>2.58</v>
      </c>
      <c r="F406" s="10"/>
      <c r="G406" s="7" t="n">
        <f aca="false">A406</f>
        <v>45688</v>
      </c>
      <c r="H406" s="8" t="str">
        <f aca="false">B406</f>
        <v>HBT-001</v>
      </c>
      <c r="I406" s="8" t="str">
        <f aca="false">C406</f>
        <v>Hibiscus Tea</v>
      </c>
      <c r="J406" s="9" t="str">
        <f aca="false">D406</f>
        <v>each</v>
      </c>
      <c r="K406" s="10" t="n">
        <v>2.58</v>
      </c>
      <c r="L406" s="8" t="str">
        <f aca="false">B406</f>
        <v>HBT-001</v>
      </c>
      <c r="M406" s="8" t="str">
        <f aca="false">C406</f>
        <v>Hibiscus Tea</v>
      </c>
      <c r="N406" s="9" t="str">
        <f aca="false">D406</f>
        <v>each</v>
      </c>
      <c r="O406" s="10" t="n">
        <v>0</v>
      </c>
      <c r="P406" s="11" t="n">
        <f aca="false">O406*R406</f>
        <v>0</v>
      </c>
      <c r="Q406" s="10" t="n">
        <f aca="false">E406+IF(ISBLANK(F406),0,F406)-K406</f>
        <v>0</v>
      </c>
      <c r="R406" s="11" t="n">
        <v>21.5</v>
      </c>
      <c r="S406" s="11" t="n">
        <f aca="false">Q406*R406</f>
        <v>0</v>
      </c>
      <c r="T406" s="8" t="s">
        <v>40</v>
      </c>
    </row>
    <row r="407" customFormat="false" ht="15" hidden="false" customHeight="true" outlineLevel="0" collapsed="false">
      <c r="A407" s="12" t="n">
        <v>45658</v>
      </c>
      <c r="B407" s="13" t="s">
        <v>47</v>
      </c>
      <c r="C407" s="13" t="s">
        <v>48</v>
      </c>
      <c r="D407" s="14" t="s">
        <v>19</v>
      </c>
      <c r="E407" s="15" t="n">
        <v>12</v>
      </c>
      <c r="F407" s="15"/>
      <c r="G407" s="12" t="n">
        <f aca="false">A407</f>
        <v>45658</v>
      </c>
      <c r="H407" s="13" t="str">
        <f aca="false">B407</f>
        <v>MOX-001</v>
      </c>
      <c r="I407" s="13" t="str">
        <f aca="false">C407</f>
        <v>Sparkling Water</v>
      </c>
      <c r="J407" s="14" t="str">
        <f aca="false">D407</f>
        <v>each</v>
      </c>
      <c r="K407" s="15" t="n">
        <v>10.65</v>
      </c>
      <c r="L407" s="13" t="str">
        <f aca="false">B407</f>
        <v>MOX-001</v>
      </c>
      <c r="M407" s="13" t="str">
        <f aca="false">C407</f>
        <v>Sparkling Water</v>
      </c>
      <c r="N407" s="14" t="str">
        <f aca="false">D407</f>
        <v>each</v>
      </c>
      <c r="O407" s="15" t="n">
        <v>0</v>
      </c>
      <c r="P407" s="16" t="n">
        <f aca="false">O407*R407</f>
        <v>0</v>
      </c>
      <c r="Q407" s="15" t="n">
        <f aca="false">E407+IF(ISBLANK(F407),0,F407)-K407</f>
        <v>1.35</v>
      </c>
      <c r="R407" s="16" t="n">
        <v>1.5</v>
      </c>
      <c r="S407" s="16" t="n">
        <f aca="false">Q407*R407</f>
        <v>2.025</v>
      </c>
      <c r="T407" s="13" t="s">
        <v>49</v>
      </c>
    </row>
    <row r="408" customFormat="false" ht="15" hidden="false" customHeight="true" outlineLevel="0" collapsed="false">
      <c r="A408" s="7" t="n">
        <v>45659</v>
      </c>
      <c r="B408" s="8" t="s">
        <v>47</v>
      </c>
      <c r="C408" s="8" t="s">
        <v>48</v>
      </c>
      <c r="D408" s="9" t="s">
        <v>19</v>
      </c>
      <c r="E408" s="10" t="n">
        <v>10.65</v>
      </c>
      <c r="F408" s="10"/>
      <c r="G408" s="7" t="n">
        <f aca="false">A408</f>
        <v>45659</v>
      </c>
      <c r="H408" s="8" t="str">
        <f aca="false">B408</f>
        <v>MOX-001</v>
      </c>
      <c r="I408" s="8" t="str">
        <f aca="false">C408</f>
        <v>Sparkling Water</v>
      </c>
      <c r="J408" s="9" t="str">
        <f aca="false">D408</f>
        <v>each</v>
      </c>
      <c r="K408" s="10" t="n">
        <v>9.73</v>
      </c>
      <c r="L408" s="8" t="str">
        <f aca="false">B408</f>
        <v>MOX-001</v>
      </c>
      <c r="M408" s="8" t="str">
        <f aca="false">C408</f>
        <v>Sparkling Water</v>
      </c>
      <c r="N408" s="9" t="str">
        <f aca="false">D408</f>
        <v>each</v>
      </c>
      <c r="O408" s="10" t="n">
        <v>0</v>
      </c>
      <c r="P408" s="11" t="n">
        <f aca="false">O408*R408</f>
        <v>0</v>
      </c>
      <c r="Q408" s="10" t="n">
        <f aca="false">E408+IF(ISBLANK(F408),0,F408)-K408</f>
        <v>0.92</v>
      </c>
      <c r="R408" s="11" t="n">
        <v>1.5</v>
      </c>
      <c r="S408" s="11" t="n">
        <f aca="false">Q408*R408</f>
        <v>1.38</v>
      </c>
      <c r="T408" s="8" t="s">
        <v>49</v>
      </c>
    </row>
    <row r="409" customFormat="false" ht="15" hidden="false" customHeight="true" outlineLevel="0" collapsed="false">
      <c r="A409" s="12" t="n">
        <v>45660</v>
      </c>
      <c r="B409" s="13" t="s">
        <v>47</v>
      </c>
      <c r="C409" s="13" t="s">
        <v>48</v>
      </c>
      <c r="D409" s="14" t="s">
        <v>19</v>
      </c>
      <c r="E409" s="15" t="n">
        <v>9.73</v>
      </c>
      <c r="F409" s="15"/>
      <c r="G409" s="12" t="n">
        <f aca="false">A409</f>
        <v>45660</v>
      </c>
      <c r="H409" s="13" t="str">
        <f aca="false">B409</f>
        <v>MOX-001</v>
      </c>
      <c r="I409" s="13" t="str">
        <f aca="false">C409</f>
        <v>Sparkling Water</v>
      </c>
      <c r="J409" s="14" t="str">
        <f aca="false">D409</f>
        <v>each</v>
      </c>
      <c r="K409" s="15" t="n">
        <v>9.73</v>
      </c>
      <c r="L409" s="13" t="str">
        <f aca="false">B409</f>
        <v>MOX-001</v>
      </c>
      <c r="M409" s="13" t="str">
        <f aca="false">C409</f>
        <v>Sparkling Water</v>
      </c>
      <c r="N409" s="14" t="str">
        <f aca="false">D409</f>
        <v>each</v>
      </c>
      <c r="O409" s="15" t="n">
        <v>0</v>
      </c>
      <c r="P409" s="16" t="n">
        <f aca="false">O409*R409</f>
        <v>0</v>
      </c>
      <c r="Q409" s="15" t="n">
        <f aca="false">E409+IF(ISBLANK(F409),0,F409)-K409</f>
        <v>0</v>
      </c>
      <c r="R409" s="16" t="n">
        <v>1.5</v>
      </c>
      <c r="S409" s="16" t="n">
        <f aca="false">Q409*R409</f>
        <v>0</v>
      </c>
      <c r="T409" s="13" t="s">
        <v>49</v>
      </c>
    </row>
    <row r="410" customFormat="false" ht="15" hidden="false" customHeight="true" outlineLevel="0" collapsed="false">
      <c r="A410" s="7" t="n">
        <v>45661</v>
      </c>
      <c r="B410" s="8" t="s">
        <v>47</v>
      </c>
      <c r="C410" s="8" t="s">
        <v>48</v>
      </c>
      <c r="D410" s="9" t="s">
        <v>19</v>
      </c>
      <c r="E410" s="10" t="n">
        <v>9.73</v>
      </c>
      <c r="F410" s="10"/>
      <c r="G410" s="7" t="n">
        <f aca="false">A410</f>
        <v>45661</v>
      </c>
      <c r="H410" s="8" t="str">
        <f aca="false">B410</f>
        <v>MOX-001</v>
      </c>
      <c r="I410" s="8" t="str">
        <f aca="false">C410</f>
        <v>Sparkling Water</v>
      </c>
      <c r="J410" s="9" t="str">
        <f aca="false">D410</f>
        <v>each</v>
      </c>
      <c r="K410" s="10" t="n">
        <v>6.84</v>
      </c>
      <c r="L410" s="8" t="str">
        <f aca="false">B410</f>
        <v>MOX-001</v>
      </c>
      <c r="M410" s="8" t="str">
        <f aca="false">C410</f>
        <v>Sparkling Water</v>
      </c>
      <c r="N410" s="9" t="str">
        <f aca="false">D410</f>
        <v>each</v>
      </c>
      <c r="O410" s="10" t="n">
        <v>0</v>
      </c>
      <c r="P410" s="11" t="n">
        <f aca="false">O410*R410</f>
        <v>0</v>
      </c>
      <c r="Q410" s="10" t="n">
        <f aca="false">E410+IF(ISBLANK(F410),0,F410)-K410</f>
        <v>2.89</v>
      </c>
      <c r="R410" s="11" t="n">
        <v>1.5</v>
      </c>
      <c r="S410" s="11" t="n">
        <f aca="false">Q410*R410</f>
        <v>4.335</v>
      </c>
      <c r="T410" s="8" t="s">
        <v>49</v>
      </c>
    </row>
    <row r="411" customFormat="false" ht="15" hidden="false" customHeight="true" outlineLevel="0" collapsed="false">
      <c r="A411" s="12" t="n">
        <v>45662</v>
      </c>
      <c r="B411" s="13" t="s">
        <v>47</v>
      </c>
      <c r="C411" s="13" t="s">
        <v>48</v>
      </c>
      <c r="D411" s="14" t="s">
        <v>19</v>
      </c>
      <c r="E411" s="15" t="n">
        <v>6.84</v>
      </c>
      <c r="F411" s="15"/>
      <c r="G411" s="12" t="n">
        <f aca="false">A411</f>
        <v>45662</v>
      </c>
      <c r="H411" s="13" t="str">
        <f aca="false">B411</f>
        <v>MOX-001</v>
      </c>
      <c r="I411" s="13" t="str">
        <f aca="false">C411</f>
        <v>Sparkling Water</v>
      </c>
      <c r="J411" s="14" t="str">
        <f aca="false">D411</f>
        <v>each</v>
      </c>
      <c r="K411" s="15" t="n">
        <v>4.92</v>
      </c>
      <c r="L411" s="13" t="str">
        <f aca="false">B411</f>
        <v>MOX-001</v>
      </c>
      <c r="M411" s="13" t="str">
        <f aca="false">C411</f>
        <v>Sparkling Water</v>
      </c>
      <c r="N411" s="14" t="str">
        <f aca="false">D411</f>
        <v>each</v>
      </c>
      <c r="O411" s="15" t="n">
        <v>0</v>
      </c>
      <c r="P411" s="16" t="n">
        <f aca="false">O411*R411</f>
        <v>0</v>
      </c>
      <c r="Q411" s="15" t="n">
        <f aca="false">E411+IF(ISBLANK(F411),0,F411)-K411</f>
        <v>1.92</v>
      </c>
      <c r="R411" s="16" t="n">
        <v>1.5</v>
      </c>
      <c r="S411" s="16" t="n">
        <f aca="false">Q411*R411</f>
        <v>2.88</v>
      </c>
      <c r="T411" s="13" t="s">
        <v>49</v>
      </c>
    </row>
    <row r="412" customFormat="false" ht="15" hidden="false" customHeight="true" outlineLevel="0" collapsed="false">
      <c r="A412" s="7" t="n">
        <v>45663</v>
      </c>
      <c r="B412" s="8" t="s">
        <v>47</v>
      </c>
      <c r="C412" s="8" t="s">
        <v>48</v>
      </c>
      <c r="D412" s="9" t="s">
        <v>19</v>
      </c>
      <c r="E412" s="10" t="n">
        <v>4.92</v>
      </c>
      <c r="F412" s="10"/>
      <c r="G412" s="7" t="n">
        <f aca="false">A412</f>
        <v>45663</v>
      </c>
      <c r="H412" s="8" t="str">
        <f aca="false">B412</f>
        <v>MOX-001</v>
      </c>
      <c r="I412" s="8" t="str">
        <f aca="false">C412</f>
        <v>Sparkling Water</v>
      </c>
      <c r="J412" s="9" t="str">
        <f aca="false">D412</f>
        <v>each</v>
      </c>
      <c r="K412" s="10" t="n">
        <v>4.92</v>
      </c>
      <c r="L412" s="8" t="str">
        <f aca="false">B412</f>
        <v>MOX-001</v>
      </c>
      <c r="M412" s="8" t="str">
        <f aca="false">C412</f>
        <v>Sparkling Water</v>
      </c>
      <c r="N412" s="9" t="str">
        <f aca="false">D412</f>
        <v>each</v>
      </c>
      <c r="O412" s="10" t="n">
        <v>0</v>
      </c>
      <c r="P412" s="11" t="n">
        <f aca="false">O412*R412</f>
        <v>0</v>
      </c>
      <c r="Q412" s="10" t="n">
        <f aca="false">E412+IF(ISBLANK(F412),0,F412)-K412</f>
        <v>0</v>
      </c>
      <c r="R412" s="11" t="n">
        <v>1.5</v>
      </c>
      <c r="S412" s="11" t="n">
        <f aca="false">Q412*R412</f>
        <v>0</v>
      </c>
      <c r="T412" s="8" t="s">
        <v>49</v>
      </c>
    </row>
    <row r="413" customFormat="false" ht="15" hidden="false" customHeight="true" outlineLevel="0" collapsed="false">
      <c r="A413" s="12" t="n">
        <v>45664</v>
      </c>
      <c r="B413" s="13" t="s">
        <v>47</v>
      </c>
      <c r="C413" s="13" t="s">
        <v>48</v>
      </c>
      <c r="D413" s="14" t="s">
        <v>19</v>
      </c>
      <c r="E413" s="15" t="n">
        <v>4.92</v>
      </c>
      <c r="F413" s="15"/>
      <c r="G413" s="12" t="n">
        <f aca="false">A413</f>
        <v>45664</v>
      </c>
      <c r="H413" s="13" t="str">
        <f aca="false">B413</f>
        <v>MOX-001</v>
      </c>
      <c r="I413" s="13" t="str">
        <f aca="false">C413</f>
        <v>Sparkling Water</v>
      </c>
      <c r="J413" s="14" t="str">
        <f aca="false">D413</f>
        <v>each</v>
      </c>
      <c r="K413" s="15" t="n">
        <v>4.92</v>
      </c>
      <c r="L413" s="13" t="str">
        <f aca="false">B413</f>
        <v>MOX-001</v>
      </c>
      <c r="M413" s="13" t="str">
        <f aca="false">C413</f>
        <v>Sparkling Water</v>
      </c>
      <c r="N413" s="14" t="str">
        <f aca="false">D413</f>
        <v>each</v>
      </c>
      <c r="O413" s="15" t="n">
        <v>0</v>
      </c>
      <c r="P413" s="16" t="n">
        <f aca="false">O413*R413</f>
        <v>0</v>
      </c>
      <c r="Q413" s="15" t="n">
        <f aca="false">E413+IF(ISBLANK(F413),0,F413)-K413</f>
        <v>0</v>
      </c>
      <c r="R413" s="16" t="n">
        <v>1.5</v>
      </c>
      <c r="S413" s="16" t="n">
        <f aca="false">Q413*R413</f>
        <v>0</v>
      </c>
      <c r="T413" s="13" t="s">
        <v>49</v>
      </c>
    </row>
    <row r="414" customFormat="false" ht="15" hidden="false" customHeight="true" outlineLevel="0" collapsed="false">
      <c r="A414" s="7" t="n">
        <v>45665</v>
      </c>
      <c r="B414" s="8" t="s">
        <v>47</v>
      </c>
      <c r="C414" s="8" t="s">
        <v>48</v>
      </c>
      <c r="D414" s="9" t="s">
        <v>19</v>
      </c>
      <c r="E414" s="10" t="n">
        <v>4.92</v>
      </c>
      <c r="F414" s="10" t="n">
        <v>18</v>
      </c>
      <c r="G414" s="7" t="n">
        <f aca="false">A414</f>
        <v>45665</v>
      </c>
      <c r="H414" s="8" t="str">
        <f aca="false">B414</f>
        <v>MOX-001</v>
      </c>
      <c r="I414" s="8" t="str">
        <f aca="false">C414</f>
        <v>Sparkling Water</v>
      </c>
      <c r="J414" s="9" t="str">
        <f aca="false">D414</f>
        <v>each</v>
      </c>
      <c r="K414" s="10" t="n">
        <v>20.81</v>
      </c>
      <c r="L414" s="8" t="str">
        <f aca="false">B414</f>
        <v>MOX-001</v>
      </c>
      <c r="M414" s="8" t="str">
        <f aca="false">C414</f>
        <v>Sparkling Water</v>
      </c>
      <c r="N414" s="9" t="str">
        <f aca="false">D414</f>
        <v>each</v>
      </c>
      <c r="O414" s="10" t="n">
        <v>0</v>
      </c>
      <c r="P414" s="11" t="n">
        <f aca="false">O414*R414</f>
        <v>0</v>
      </c>
      <c r="Q414" s="10" t="n">
        <f aca="false">E414+IF(ISBLANK(F414),0,F414)-K414</f>
        <v>2.11</v>
      </c>
      <c r="R414" s="11" t="n">
        <v>1.5</v>
      </c>
      <c r="S414" s="11" t="n">
        <f aca="false">Q414*R414</f>
        <v>3.165</v>
      </c>
      <c r="T414" s="8" t="s">
        <v>49</v>
      </c>
    </row>
    <row r="415" customFormat="false" ht="15" hidden="false" customHeight="true" outlineLevel="0" collapsed="false">
      <c r="A415" s="12" t="n">
        <v>45666</v>
      </c>
      <c r="B415" s="13" t="s">
        <v>47</v>
      </c>
      <c r="C415" s="13" t="s">
        <v>48</v>
      </c>
      <c r="D415" s="14" t="s">
        <v>19</v>
      </c>
      <c r="E415" s="15" t="n">
        <v>20.81</v>
      </c>
      <c r="F415" s="15"/>
      <c r="G415" s="12" t="n">
        <f aca="false">A415</f>
        <v>45666</v>
      </c>
      <c r="H415" s="13" t="str">
        <f aca="false">B415</f>
        <v>MOX-001</v>
      </c>
      <c r="I415" s="13" t="str">
        <f aca="false">C415</f>
        <v>Sparkling Water</v>
      </c>
      <c r="J415" s="14" t="str">
        <f aca="false">D415</f>
        <v>each</v>
      </c>
      <c r="K415" s="15" t="n">
        <v>20.81</v>
      </c>
      <c r="L415" s="13" t="str">
        <f aca="false">B415</f>
        <v>MOX-001</v>
      </c>
      <c r="M415" s="13" t="str">
        <f aca="false">C415</f>
        <v>Sparkling Water</v>
      </c>
      <c r="N415" s="14" t="str">
        <f aca="false">D415</f>
        <v>each</v>
      </c>
      <c r="O415" s="15" t="n">
        <v>0</v>
      </c>
      <c r="P415" s="16" t="n">
        <f aca="false">O415*R415</f>
        <v>0</v>
      </c>
      <c r="Q415" s="15" t="n">
        <f aca="false">E415+IF(ISBLANK(F415),0,F415)-K415</f>
        <v>0</v>
      </c>
      <c r="R415" s="16" t="n">
        <v>1.5</v>
      </c>
      <c r="S415" s="16" t="n">
        <f aca="false">Q415*R415</f>
        <v>0</v>
      </c>
      <c r="T415" s="13" t="s">
        <v>49</v>
      </c>
    </row>
    <row r="416" customFormat="false" ht="15" hidden="false" customHeight="true" outlineLevel="0" collapsed="false">
      <c r="A416" s="7" t="n">
        <v>45667</v>
      </c>
      <c r="B416" s="8" t="s">
        <v>47</v>
      </c>
      <c r="C416" s="8" t="s">
        <v>48</v>
      </c>
      <c r="D416" s="9" t="s">
        <v>19</v>
      </c>
      <c r="E416" s="10" t="n">
        <v>20.81</v>
      </c>
      <c r="F416" s="10"/>
      <c r="G416" s="7" t="n">
        <f aca="false">A416</f>
        <v>45667</v>
      </c>
      <c r="H416" s="8" t="str">
        <f aca="false">B416</f>
        <v>MOX-001</v>
      </c>
      <c r="I416" s="8" t="str">
        <f aca="false">C416</f>
        <v>Sparkling Water</v>
      </c>
      <c r="J416" s="9" t="str">
        <f aca="false">D416</f>
        <v>each</v>
      </c>
      <c r="K416" s="10" t="n">
        <v>20.81</v>
      </c>
      <c r="L416" s="8" t="str">
        <f aca="false">B416</f>
        <v>MOX-001</v>
      </c>
      <c r="M416" s="8" t="str">
        <f aca="false">C416</f>
        <v>Sparkling Water</v>
      </c>
      <c r="N416" s="9" t="str">
        <f aca="false">D416</f>
        <v>each</v>
      </c>
      <c r="O416" s="10" t="n">
        <v>0</v>
      </c>
      <c r="P416" s="11" t="n">
        <f aca="false">O416*R416</f>
        <v>0</v>
      </c>
      <c r="Q416" s="10" t="n">
        <f aca="false">E416+IF(ISBLANK(F416),0,F416)-K416</f>
        <v>0</v>
      </c>
      <c r="R416" s="11" t="n">
        <v>1.5</v>
      </c>
      <c r="S416" s="11" t="n">
        <f aca="false">Q416*R416</f>
        <v>0</v>
      </c>
      <c r="T416" s="8" t="s">
        <v>49</v>
      </c>
    </row>
    <row r="417" customFormat="false" ht="15" hidden="false" customHeight="true" outlineLevel="0" collapsed="false">
      <c r="A417" s="12" t="n">
        <v>45668</v>
      </c>
      <c r="B417" s="13" t="s">
        <v>47</v>
      </c>
      <c r="C417" s="13" t="s">
        <v>48</v>
      </c>
      <c r="D417" s="14" t="s">
        <v>19</v>
      </c>
      <c r="E417" s="15" t="n">
        <v>20.81</v>
      </c>
      <c r="F417" s="15"/>
      <c r="G417" s="12" t="n">
        <f aca="false">A417</f>
        <v>45668</v>
      </c>
      <c r="H417" s="13" t="str">
        <f aca="false">B417</f>
        <v>MOX-001</v>
      </c>
      <c r="I417" s="13" t="str">
        <f aca="false">C417</f>
        <v>Sparkling Water</v>
      </c>
      <c r="J417" s="14" t="str">
        <f aca="false">D417</f>
        <v>each</v>
      </c>
      <c r="K417" s="15" t="n">
        <v>20.81</v>
      </c>
      <c r="L417" s="13" t="str">
        <f aca="false">B417</f>
        <v>MOX-001</v>
      </c>
      <c r="M417" s="13" t="str">
        <f aca="false">C417</f>
        <v>Sparkling Water</v>
      </c>
      <c r="N417" s="14" t="str">
        <f aca="false">D417</f>
        <v>each</v>
      </c>
      <c r="O417" s="15" t="n">
        <v>0</v>
      </c>
      <c r="P417" s="16" t="n">
        <f aca="false">O417*R417</f>
        <v>0</v>
      </c>
      <c r="Q417" s="15" t="n">
        <f aca="false">E417+IF(ISBLANK(F417),0,F417)-K417</f>
        <v>0</v>
      </c>
      <c r="R417" s="16" t="n">
        <v>1.5</v>
      </c>
      <c r="S417" s="16" t="n">
        <f aca="false">Q417*R417</f>
        <v>0</v>
      </c>
      <c r="T417" s="13" t="s">
        <v>49</v>
      </c>
    </row>
    <row r="418" customFormat="false" ht="15" hidden="false" customHeight="true" outlineLevel="0" collapsed="false">
      <c r="A418" s="7" t="n">
        <v>45669</v>
      </c>
      <c r="B418" s="8" t="s">
        <v>47</v>
      </c>
      <c r="C418" s="8" t="s">
        <v>48</v>
      </c>
      <c r="D418" s="9" t="s">
        <v>19</v>
      </c>
      <c r="E418" s="10" t="n">
        <v>20.81</v>
      </c>
      <c r="F418" s="10"/>
      <c r="G418" s="7" t="n">
        <f aca="false">A418</f>
        <v>45669</v>
      </c>
      <c r="H418" s="8" t="str">
        <f aca="false">B418</f>
        <v>MOX-001</v>
      </c>
      <c r="I418" s="8" t="str">
        <f aca="false">C418</f>
        <v>Sparkling Water</v>
      </c>
      <c r="J418" s="9" t="str">
        <f aca="false">D418</f>
        <v>each</v>
      </c>
      <c r="K418" s="10" t="n">
        <v>20.13</v>
      </c>
      <c r="L418" s="8" t="str">
        <f aca="false">B418</f>
        <v>MOX-001</v>
      </c>
      <c r="M418" s="8" t="str">
        <f aca="false">C418</f>
        <v>Sparkling Water</v>
      </c>
      <c r="N418" s="9" t="str">
        <f aca="false">D418</f>
        <v>each</v>
      </c>
      <c r="O418" s="10" t="n">
        <v>0</v>
      </c>
      <c r="P418" s="11" t="n">
        <f aca="false">O418*R418</f>
        <v>0</v>
      </c>
      <c r="Q418" s="10" t="n">
        <f aca="false">E418+IF(ISBLANK(F418),0,F418)-K418</f>
        <v>0.68</v>
      </c>
      <c r="R418" s="11" t="n">
        <v>1.5</v>
      </c>
      <c r="S418" s="11" t="n">
        <f aca="false">Q418*R418</f>
        <v>1.02</v>
      </c>
      <c r="T418" s="8" t="s">
        <v>49</v>
      </c>
    </row>
    <row r="419" customFormat="false" ht="15" hidden="false" customHeight="true" outlineLevel="0" collapsed="false">
      <c r="A419" s="12" t="n">
        <v>45670</v>
      </c>
      <c r="B419" s="13" t="s">
        <v>47</v>
      </c>
      <c r="C419" s="13" t="s">
        <v>48</v>
      </c>
      <c r="D419" s="14" t="s">
        <v>19</v>
      </c>
      <c r="E419" s="15" t="n">
        <v>20.13</v>
      </c>
      <c r="F419" s="15"/>
      <c r="G419" s="12" t="n">
        <f aca="false">A419</f>
        <v>45670</v>
      </c>
      <c r="H419" s="13" t="str">
        <f aca="false">B419</f>
        <v>MOX-001</v>
      </c>
      <c r="I419" s="13" t="str">
        <f aca="false">C419</f>
        <v>Sparkling Water</v>
      </c>
      <c r="J419" s="14" t="str">
        <f aca="false">D419</f>
        <v>each</v>
      </c>
      <c r="K419" s="15" t="n">
        <v>19.13</v>
      </c>
      <c r="L419" s="13" t="str">
        <f aca="false">B419</f>
        <v>MOX-001</v>
      </c>
      <c r="M419" s="13" t="str">
        <f aca="false">C419</f>
        <v>Sparkling Water</v>
      </c>
      <c r="N419" s="14" t="str">
        <f aca="false">D419</f>
        <v>each</v>
      </c>
      <c r="O419" s="15" t="n">
        <v>0</v>
      </c>
      <c r="P419" s="16" t="n">
        <f aca="false">O419*R419</f>
        <v>0</v>
      </c>
      <c r="Q419" s="15" t="n">
        <f aca="false">E419+IF(ISBLANK(F419),0,F419)-K419</f>
        <v>1</v>
      </c>
      <c r="R419" s="16" t="n">
        <v>1.5</v>
      </c>
      <c r="S419" s="16" t="n">
        <f aca="false">Q419*R419</f>
        <v>1.5</v>
      </c>
      <c r="T419" s="13" t="s">
        <v>49</v>
      </c>
    </row>
    <row r="420" customFormat="false" ht="15" hidden="false" customHeight="true" outlineLevel="0" collapsed="false">
      <c r="A420" s="7" t="n">
        <v>45671</v>
      </c>
      <c r="B420" s="8" t="s">
        <v>47</v>
      </c>
      <c r="C420" s="8" t="s">
        <v>48</v>
      </c>
      <c r="D420" s="9" t="s">
        <v>19</v>
      </c>
      <c r="E420" s="10" t="n">
        <v>19.13</v>
      </c>
      <c r="F420" s="10"/>
      <c r="G420" s="7" t="n">
        <f aca="false">A420</f>
        <v>45671</v>
      </c>
      <c r="H420" s="8" t="str">
        <f aca="false">B420</f>
        <v>MOX-001</v>
      </c>
      <c r="I420" s="8" t="str">
        <f aca="false">C420</f>
        <v>Sparkling Water</v>
      </c>
      <c r="J420" s="9" t="str">
        <f aca="false">D420</f>
        <v>each</v>
      </c>
      <c r="K420" s="10" t="n">
        <v>18.53</v>
      </c>
      <c r="L420" s="8" t="str">
        <f aca="false">B420</f>
        <v>MOX-001</v>
      </c>
      <c r="M420" s="8" t="str">
        <f aca="false">C420</f>
        <v>Sparkling Water</v>
      </c>
      <c r="N420" s="9" t="str">
        <f aca="false">D420</f>
        <v>each</v>
      </c>
      <c r="O420" s="10" t="n">
        <v>0</v>
      </c>
      <c r="P420" s="11" t="n">
        <f aca="false">O420*R420</f>
        <v>0</v>
      </c>
      <c r="Q420" s="10" t="n">
        <f aca="false">E420+IF(ISBLANK(F420),0,F420)-K420</f>
        <v>0.599999999999998</v>
      </c>
      <c r="R420" s="11" t="n">
        <v>1.5</v>
      </c>
      <c r="S420" s="11" t="n">
        <f aca="false">Q420*R420</f>
        <v>0.899999999999997</v>
      </c>
      <c r="T420" s="8" t="s">
        <v>49</v>
      </c>
    </row>
    <row r="421" customFormat="false" ht="15" hidden="false" customHeight="true" outlineLevel="0" collapsed="false">
      <c r="A421" s="12" t="n">
        <v>45672</v>
      </c>
      <c r="B421" s="13" t="s">
        <v>47</v>
      </c>
      <c r="C421" s="13" t="s">
        <v>48</v>
      </c>
      <c r="D421" s="14" t="s">
        <v>19</v>
      </c>
      <c r="E421" s="15" t="n">
        <v>18.53</v>
      </c>
      <c r="F421" s="15"/>
      <c r="G421" s="12" t="n">
        <f aca="false">A421</f>
        <v>45672</v>
      </c>
      <c r="H421" s="13" t="str">
        <f aca="false">B421</f>
        <v>MOX-001</v>
      </c>
      <c r="I421" s="13" t="str">
        <f aca="false">C421</f>
        <v>Sparkling Water</v>
      </c>
      <c r="J421" s="14" t="str">
        <f aca="false">D421</f>
        <v>each</v>
      </c>
      <c r="K421" s="15" t="n">
        <v>15.41</v>
      </c>
      <c r="L421" s="13" t="str">
        <f aca="false">B421</f>
        <v>MOX-001</v>
      </c>
      <c r="M421" s="13" t="str">
        <f aca="false">C421</f>
        <v>Sparkling Water</v>
      </c>
      <c r="N421" s="14" t="str">
        <f aca="false">D421</f>
        <v>each</v>
      </c>
      <c r="O421" s="15" t="n">
        <v>0</v>
      </c>
      <c r="P421" s="16" t="n">
        <f aca="false">O421*R421</f>
        <v>0</v>
      </c>
      <c r="Q421" s="15" t="n">
        <f aca="false">E421+IF(ISBLANK(F421),0,F421)-K421</f>
        <v>3.12</v>
      </c>
      <c r="R421" s="16" t="n">
        <v>1.5</v>
      </c>
      <c r="S421" s="16" t="n">
        <f aca="false">Q421*R421</f>
        <v>4.68</v>
      </c>
      <c r="T421" s="13" t="s">
        <v>49</v>
      </c>
    </row>
    <row r="422" customFormat="false" ht="15" hidden="false" customHeight="true" outlineLevel="0" collapsed="false">
      <c r="A422" s="7" t="n">
        <v>45673</v>
      </c>
      <c r="B422" s="8" t="s">
        <v>47</v>
      </c>
      <c r="C422" s="8" t="s">
        <v>48</v>
      </c>
      <c r="D422" s="9" t="s">
        <v>19</v>
      </c>
      <c r="E422" s="10" t="n">
        <v>15.41</v>
      </c>
      <c r="F422" s="10"/>
      <c r="G422" s="7" t="n">
        <f aca="false">A422</f>
        <v>45673</v>
      </c>
      <c r="H422" s="8" t="str">
        <f aca="false">B422</f>
        <v>MOX-001</v>
      </c>
      <c r="I422" s="8" t="str">
        <f aca="false">C422</f>
        <v>Sparkling Water</v>
      </c>
      <c r="J422" s="9" t="str">
        <f aca="false">D422</f>
        <v>each</v>
      </c>
      <c r="K422" s="10" t="n">
        <v>14.37</v>
      </c>
      <c r="L422" s="8" t="str">
        <f aca="false">B422</f>
        <v>MOX-001</v>
      </c>
      <c r="M422" s="8" t="str">
        <f aca="false">C422</f>
        <v>Sparkling Water</v>
      </c>
      <c r="N422" s="9" t="str">
        <f aca="false">D422</f>
        <v>each</v>
      </c>
      <c r="O422" s="10" t="n">
        <v>0</v>
      </c>
      <c r="P422" s="11" t="n">
        <f aca="false">O422*R422</f>
        <v>0</v>
      </c>
      <c r="Q422" s="10" t="n">
        <f aca="false">E422+IF(ISBLANK(F422),0,F422)-K422</f>
        <v>1.04</v>
      </c>
      <c r="R422" s="11" t="n">
        <v>1.5</v>
      </c>
      <c r="S422" s="11" t="n">
        <f aca="false">Q422*R422</f>
        <v>1.56</v>
      </c>
      <c r="T422" s="8" t="s">
        <v>49</v>
      </c>
    </row>
    <row r="423" customFormat="false" ht="15" hidden="false" customHeight="true" outlineLevel="0" collapsed="false">
      <c r="A423" s="12" t="n">
        <v>45674</v>
      </c>
      <c r="B423" s="13" t="s">
        <v>47</v>
      </c>
      <c r="C423" s="13" t="s">
        <v>48</v>
      </c>
      <c r="D423" s="14" t="s">
        <v>19</v>
      </c>
      <c r="E423" s="15" t="n">
        <v>14.37</v>
      </c>
      <c r="F423" s="15"/>
      <c r="G423" s="12" t="n">
        <f aca="false">A423</f>
        <v>45674</v>
      </c>
      <c r="H423" s="13" t="str">
        <f aca="false">B423</f>
        <v>MOX-001</v>
      </c>
      <c r="I423" s="13" t="str">
        <f aca="false">C423</f>
        <v>Sparkling Water</v>
      </c>
      <c r="J423" s="14" t="str">
        <f aca="false">D423</f>
        <v>each</v>
      </c>
      <c r="K423" s="15" t="n">
        <v>14.37</v>
      </c>
      <c r="L423" s="13" t="str">
        <f aca="false">B423</f>
        <v>MOX-001</v>
      </c>
      <c r="M423" s="13" t="str">
        <f aca="false">C423</f>
        <v>Sparkling Water</v>
      </c>
      <c r="N423" s="14" t="str">
        <f aca="false">D423</f>
        <v>each</v>
      </c>
      <c r="O423" s="15" t="n">
        <v>0</v>
      </c>
      <c r="P423" s="16" t="n">
        <f aca="false">O423*R423</f>
        <v>0</v>
      </c>
      <c r="Q423" s="15" t="n">
        <f aca="false">E423+IF(ISBLANK(F423),0,F423)-K423</f>
        <v>0</v>
      </c>
      <c r="R423" s="16" t="n">
        <v>1.5</v>
      </c>
      <c r="S423" s="16" t="n">
        <f aca="false">Q423*R423</f>
        <v>0</v>
      </c>
      <c r="T423" s="13" t="s">
        <v>49</v>
      </c>
    </row>
    <row r="424" customFormat="false" ht="15" hidden="false" customHeight="true" outlineLevel="0" collapsed="false">
      <c r="A424" s="7" t="n">
        <v>45675</v>
      </c>
      <c r="B424" s="8" t="s">
        <v>47</v>
      </c>
      <c r="C424" s="8" t="s">
        <v>48</v>
      </c>
      <c r="D424" s="9" t="s">
        <v>19</v>
      </c>
      <c r="E424" s="10" t="n">
        <v>14.37</v>
      </c>
      <c r="F424" s="10"/>
      <c r="G424" s="7" t="n">
        <f aca="false">A424</f>
        <v>45675</v>
      </c>
      <c r="H424" s="8" t="str">
        <f aca="false">B424</f>
        <v>MOX-001</v>
      </c>
      <c r="I424" s="8" t="str">
        <f aca="false">C424</f>
        <v>Sparkling Water</v>
      </c>
      <c r="J424" s="9" t="str">
        <f aca="false">D424</f>
        <v>each</v>
      </c>
      <c r="K424" s="10" t="n">
        <v>14.37</v>
      </c>
      <c r="L424" s="8" t="str">
        <f aca="false">B424</f>
        <v>MOX-001</v>
      </c>
      <c r="M424" s="8" t="str">
        <f aca="false">C424</f>
        <v>Sparkling Water</v>
      </c>
      <c r="N424" s="9" t="str">
        <f aca="false">D424</f>
        <v>each</v>
      </c>
      <c r="O424" s="10" t="n">
        <v>0</v>
      </c>
      <c r="P424" s="11" t="n">
        <f aca="false">O424*R424</f>
        <v>0</v>
      </c>
      <c r="Q424" s="10" t="n">
        <f aca="false">E424+IF(ISBLANK(F424),0,F424)-K424</f>
        <v>0</v>
      </c>
      <c r="R424" s="11" t="n">
        <v>1.5</v>
      </c>
      <c r="S424" s="11" t="n">
        <f aca="false">Q424*R424</f>
        <v>0</v>
      </c>
      <c r="T424" s="8" t="s">
        <v>49</v>
      </c>
    </row>
    <row r="425" customFormat="false" ht="15" hidden="false" customHeight="true" outlineLevel="0" collapsed="false">
      <c r="A425" s="12" t="n">
        <v>45676</v>
      </c>
      <c r="B425" s="13" t="s">
        <v>47</v>
      </c>
      <c r="C425" s="13" t="s">
        <v>48</v>
      </c>
      <c r="D425" s="14" t="s">
        <v>19</v>
      </c>
      <c r="E425" s="15" t="n">
        <v>14.37</v>
      </c>
      <c r="F425" s="15"/>
      <c r="G425" s="12" t="n">
        <f aca="false">A425</f>
        <v>45676</v>
      </c>
      <c r="H425" s="13" t="str">
        <f aca="false">B425</f>
        <v>MOX-001</v>
      </c>
      <c r="I425" s="13" t="str">
        <f aca="false">C425</f>
        <v>Sparkling Water</v>
      </c>
      <c r="J425" s="14" t="str">
        <f aca="false">D425</f>
        <v>each</v>
      </c>
      <c r="K425" s="15" t="n">
        <v>12.2</v>
      </c>
      <c r="L425" s="13" t="str">
        <f aca="false">B425</f>
        <v>MOX-001</v>
      </c>
      <c r="M425" s="13" t="str">
        <f aca="false">C425</f>
        <v>Sparkling Water</v>
      </c>
      <c r="N425" s="14" t="str">
        <f aca="false">D425</f>
        <v>each</v>
      </c>
      <c r="O425" s="15" t="n">
        <v>0</v>
      </c>
      <c r="P425" s="16" t="n">
        <f aca="false">O425*R425</f>
        <v>0</v>
      </c>
      <c r="Q425" s="15" t="n">
        <f aca="false">E425+IF(ISBLANK(F425),0,F425)-K425</f>
        <v>2.17</v>
      </c>
      <c r="R425" s="16" t="n">
        <v>1.5</v>
      </c>
      <c r="S425" s="16" t="n">
        <f aca="false">Q425*R425</f>
        <v>3.255</v>
      </c>
      <c r="T425" s="13" t="s">
        <v>49</v>
      </c>
    </row>
    <row r="426" customFormat="false" ht="15" hidden="false" customHeight="true" outlineLevel="0" collapsed="false">
      <c r="A426" s="7" t="n">
        <v>45677</v>
      </c>
      <c r="B426" s="8" t="s">
        <v>47</v>
      </c>
      <c r="C426" s="8" t="s">
        <v>48</v>
      </c>
      <c r="D426" s="9" t="s">
        <v>19</v>
      </c>
      <c r="E426" s="10" t="n">
        <v>12.2</v>
      </c>
      <c r="F426" s="10"/>
      <c r="G426" s="7" t="n">
        <f aca="false">A426</f>
        <v>45677</v>
      </c>
      <c r="H426" s="8" t="str">
        <f aca="false">B426</f>
        <v>MOX-001</v>
      </c>
      <c r="I426" s="8" t="str">
        <f aca="false">C426</f>
        <v>Sparkling Water</v>
      </c>
      <c r="J426" s="9" t="str">
        <f aca="false">D426</f>
        <v>each</v>
      </c>
      <c r="K426" s="10" t="n">
        <v>10.47</v>
      </c>
      <c r="L426" s="8" t="str">
        <f aca="false">B426</f>
        <v>MOX-001</v>
      </c>
      <c r="M426" s="8" t="str">
        <f aca="false">C426</f>
        <v>Sparkling Water</v>
      </c>
      <c r="N426" s="9" t="str">
        <f aca="false">D426</f>
        <v>each</v>
      </c>
      <c r="O426" s="10" t="n">
        <v>0</v>
      </c>
      <c r="P426" s="11" t="n">
        <f aca="false">O426*R426</f>
        <v>0</v>
      </c>
      <c r="Q426" s="10" t="n">
        <f aca="false">E426+IF(ISBLANK(F426),0,F426)-K426</f>
        <v>1.73</v>
      </c>
      <c r="R426" s="11" t="n">
        <v>1.5</v>
      </c>
      <c r="S426" s="11" t="n">
        <f aca="false">Q426*R426</f>
        <v>2.595</v>
      </c>
      <c r="T426" s="8" t="s">
        <v>49</v>
      </c>
    </row>
    <row r="427" customFormat="false" ht="15" hidden="false" customHeight="true" outlineLevel="0" collapsed="false">
      <c r="A427" s="12" t="n">
        <v>45678</v>
      </c>
      <c r="B427" s="13" t="s">
        <v>47</v>
      </c>
      <c r="C427" s="13" t="s">
        <v>48</v>
      </c>
      <c r="D427" s="14" t="s">
        <v>19</v>
      </c>
      <c r="E427" s="15" t="n">
        <v>10.47</v>
      </c>
      <c r="F427" s="15"/>
      <c r="G427" s="12" t="n">
        <f aca="false">A427</f>
        <v>45678</v>
      </c>
      <c r="H427" s="13" t="str">
        <f aca="false">B427</f>
        <v>MOX-001</v>
      </c>
      <c r="I427" s="13" t="str">
        <f aca="false">C427</f>
        <v>Sparkling Water</v>
      </c>
      <c r="J427" s="14" t="str">
        <f aca="false">D427</f>
        <v>each</v>
      </c>
      <c r="K427" s="15" t="n">
        <v>6.63</v>
      </c>
      <c r="L427" s="13" t="str">
        <f aca="false">B427</f>
        <v>MOX-001</v>
      </c>
      <c r="M427" s="13" t="str">
        <f aca="false">C427</f>
        <v>Sparkling Water</v>
      </c>
      <c r="N427" s="14" t="str">
        <f aca="false">D427</f>
        <v>each</v>
      </c>
      <c r="O427" s="15" t="n">
        <v>0</v>
      </c>
      <c r="P427" s="16" t="n">
        <f aca="false">O427*R427</f>
        <v>0</v>
      </c>
      <c r="Q427" s="15" t="n">
        <f aca="false">E427+IF(ISBLANK(F427),0,F427)-K427</f>
        <v>3.84</v>
      </c>
      <c r="R427" s="16" t="n">
        <v>1.5</v>
      </c>
      <c r="S427" s="16" t="n">
        <f aca="false">Q427*R427</f>
        <v>5.76</v>
      </c>
      <c r="T427" s="13" t="s">
        <v>49</v>
      </c>
    </row>
    <row r="428" customFormat="false" ht="15" hidden="false" customHeight="true" outlineLevel="0" collapsed="false">
      <c r="A428" s="7" t="n">
        <v>45679</v>
      </c>
      <c r="B428" s="8" t="s">
        <v>47</v>
      </c>
      <c r="C428" s="8" t="s">
        <v>48</v>
      </c>
      <c r="D428" s="9" t="s">
        <v>19</v>
      </c>
      <c r="E428" s="10" t="n">
        <v>6.63</v>
      </c>
      <c r="F428" s="10"/>
      <c r="G428" s="7" t="n">
        <f aca="false">A428</f>
        <v>45679</v>
      </c>
      <c r="H428" s="8" t="str">
        <f aca="false">B428</f>
        <v>MOX-001</v>
      </c>
      <c r="I428" s="8" t="str">
        <f aca="false">C428</f>
        <v>Sparkling Water</v>
      </c>
      <c r="J428" s="9" t="str">
        <f aca="false">D428</f>
        <v>each</v>
      </c>
      <c r="K428" s="10" t="n">
        <v>6.63</v>
      </c>
      <c r="L428" s="8" t="str">
        <f aca="false">B428</f>
        <v>MOX-001</v>
      </c>
      <c r="M428" s="8" t="str">
        <f aca="false">C428</f>
        <v>Sparkling Water</v>
      </c>
      <c r="N428" s="9" t="str">
        <f aca="false">D428</f>
        <v>each</v>
      </c>
      <c r="O428" s="10" t="n">
        <v>0</v>
      </c>
      <c r="P428" s="11" t="n">
        <f aca="false">O428*R428</f>
        <v>0</v>
      </c>
      <c r="Q428" s="10" t="n">
        <f aca="false">E428+IF(ISBLANK(F428),0,F428)-K428</f>
        <v>0</v>
      </c>
      <c r="R428" s="11" t="n">
        <v>1.5</v>
      </c>
      <c r="S428" s="11" t="n">
        <f aca="false">Q428*R428</f>
        <v>0</v>
      </c>
      <c r="T428" s="8" t="s">
        <v>49</v>
      </c>
    </row>
    <row r="429" customFormat="false" ht="15" hidden="false" customHeight="true" outlineLevel="0" collapsed="false">
      <c r="A429" s="12" t="n">
        <v>45680</v>
      </c>
      <c r="B429" s="13" t="s">
        <v>47</v>
      </c>
      <c r="C429" s="13" t="s">
        <v>48</v>
      </c>
      <c r="D429" s="14" t="s">
        <v>19</v>
      </c>
      <c r="E429" s="15" t="n">
        <v>6.63</v>
      </c>
      <c r="F429" s="15"/>
      <c r="G429" s="12" t="n">
        <f aca="false">A429</f>
        <v>45680</v>
      </c>
      <c r="H429" s="13" t="str">
        <f aca="false">B429</f>
        <v>MOX-001</v>
      </c>
      <c r="I429" s="13" t="str">
        <f aca="false">C429</f>
        <v>Sparkling Water</v>
      </c>
      <c r="J429" s="14" t="str">
        <f aca="false">D429</f>
        <v>each</v>
      </c>
      <c r="K429" s="15" t="n">
        <v>6.05</v>
      </c>
      <c r="L429" s="13" t="str">
        <f aca="false">B429</f>
        <v>MOX-001</v>
      </c>
      <c r="M429" s="13" t="str">
        <f aca="false">C429</f>
        <v>Sparkling Water</v>
      </c>
      <c r="N429" s="14" t="str">
        <f aca="false">D429</f>
        <v>each</v>
      </c>
      <c r="O429" s="15" t="n">
        <v>0</v>
      </c>
      <c r="P429" s="16" t="n">
        <f aca="false">O429*R429</f>
        <v>0</v>
      </c>
      <c r="Q429" s="15" t="n">
        <f aca="false">E429+IF(ISBLANK(F429),0,F429)-K429</f>
        <v>0.58</v>
      </c>
      <c r="R429" s="16" t="n">
        <v>1.5</v>
      </c>
      <c r="S429" s="16" t="n">
        <f aca="false">Q429*R429</f>
        <v>0.87</v>
      </c>
      <c r="T429" s="13" t="s">
        <v>49</v>
      </c>
    </row>
    <row r="430" customFormat="false" ht="15" hidden="false" customHeight="true" outlineLevel="0" collapsed="false">
      <c r="A430" s="7" t="n">
        <v>45681</v>
      </c>
      <c r="B430" s="8" t="s">
        <v>47</v>
      </c>
      <c r="C430" s="8" t="s">
        <v>48</v>
      </c>
      <c r="D430" s="9" t="s">
        <v>19</v>
      </c>
      <c r="E430" s="10" t="n">
        <v>6.05</v>
      </c>
      <c r="F430" s="10"/>
      <c r="G430" s="7" t="n">
        <f aca="false">A430</f>
        <v>45681</v>
      </c>
      <c r="H430" s="8" t="str">
        <f aca="false">B430</f>
        <v>MOX-001</v>
      </c>
      <c r="I430" s="8" t="str">
        <f aca="false">C430</f>
        <v>Sparkling Water</v>
      </c>
      <c r="J430" s="9" t="str">
        <f aca="false">D430</f>
        <v>each</v>
      </c>
      <c r="K430" s="10" t="n">
        <v>5.66</v>
      </c>
      <c r="L430" s="8" t="str">
        <f aca="false">B430</f>
        <v>MOX-001</v>
      </c>
      <c r="M430" s="8" t="str">
        <f aca="false">C430</f>
        <v>Sparkling Water</v>
      </c>
      <c r="N430" s="9" t="str">
        <f aca="false">D430</f>
        <v>each</v>
      </c>
      <c r="O430" s="10" t="n">
        <v>0</v>
      </c>
      <c r="P430" s="11" t="n">
        <f aca="false">O430*R430</f>
        <v>0</v>
      </c>
      <c r="Q430" s="10" t="n">
        <f aca="false">E430+IF(ISBLANK(F430),0,F430)-K430</f>
        <v>0.39</v>
      </c>
      <c r="R430" s="11" t="n">
        <v>1.5</v>
      </c>
      <c r="S430" s="11" t="n">
        <f aca="false">Q430*R430</f>
        <v>0.585</v>
      </c>
      <c r="T430" s="8" t="s">
        <v>49</v>
      </c>
    </row>
    <row r="431" customFormat="false" ht="15" hidden="false" customHeight="true" outlineLevel="0" collapsed="false">
      <c r="A431" s="12" t="n">
        <v>45682</v>
      </c>
      <c r="B431" s="13" t="s">
        <v>47</v>
      </c>
      <c r="C431" s="13" t="s">
        <v>48</v>
      </c>
      <c r="D431" s="14" t="s">
        <v>19</v>
      </c>
      <c r="E431" s="15" t="n">
        <v>5.66</v>
      </c>
      <c r="F431" s="15"/>
      <c r="G431" s="12" t="n">
        <f aca="false">A431</f>
        <v>45682</v>
      </c>
      <c r="H431" s="13" t="str">
        <f aca="false">B431</f>
        <v>MOX-001</v>
      </c>
      <c r="I431" s="13" t="str">
        <f aca="false">C431</f>
        <v>Sparkling Water</v>
      </c>
      <c r="J431" s="14" t="str">
        <f aca="false">D431</f>
        <v>each</v>
      </c>
      <c r="K431" s="15" t="n">
        <v>5.34</v>
      </c>
      <c r="L431" s="13" t="str">
        <f aca="false">B431</f>
        <v>MOX-001</v>
      </c>
      <c r="M431" s="13" t="str">
        <f aca="false">C431</f>
        <v>Sparkling Water</v>
      </c>
      <c r="N431" s="14" t="str">
        <f aca="false">D431</f>
        <v>each</v>
      </c>
      <c r="O431" s="15" t="n">
        <v>0</v>
      </c>
      <c r="P431" s="16" t="n">
        <f aca="false">O431*R431</f>
        <v>0</v>
      </c>
      <c r="Q431" s="15" t="n">
        <f aca="false">E431+IF(ISBLANK(F431),0,F431)-K431</f>
        <v>0.32</v>
      </c>
      <c r="R431" s="16" t="n">
        <v>1.5</v>
      </c>
      <c r="S431" s="16" t="n">
        <f aca="false">Q431*R431</f>
        <v>0.48</v>
      </c>
      <c r="T431" s="13" t="s">
        <v>49</v>
      </c>
    </row>
    <row r="432" customFormat="false" ht="15" hidden="false" customHeight="true" outlineLevel="0" collapsed="false">
      <c r="A432" s="7" t="n">
        <v>45683</v>
      </c>
      <c r="B432" s="8" t="s">
        <v>47</v>
      </c>
      <c r="C432" s="8" t="s">
        <v>48</v>
      </c>
      <c r="D432" s="9" t="s">
        <v>19</v>
      </c>
      <c r="E432" s="10" t="n">
        <v>5.34</v>
      </c>
      <c r="F432" s="10"/>
      <c r="G432" s="7" t="n">
        <f aca="false">A432</f>
        <v>45683</v>
      </c>
      <c r="H432" s="8" t="str">
        <f aca="false">B432</f>
        <v>MOX-001</v>
      </c>
      <c r="I432" s="8" t="str">
        <f aca="false">C432</f>
        <v>Sparkling Water</v>
      </c>
      <c r="J432" s="9" t="str">
        <f aca="false">D432</f>
        <v>each</v>
      </c>
      <c r="K432" s="10" t="n">
        <v>4.8</v>
      </c>
      <c r="L432" s="8" t="str">
        <f aca="false">B432</f>
        <v>MOX-001</v>
      </c>
      <c r="M432" s="8" t="str">
        <f aca="false">C432</f>
        <v>Sparkling Water</v>
      </c>
      <c r="N432" s="9" t="str">
        <f aca="false">D432</f>
        <v>each</v>
      </c>
      <c r="O432" s="10" t="n">
        <v>0</v>
      </c>
      <c r="P432" s="11" t="n">
        <f aca="false">O432*R432</f>
        <v>0</v>
      </c>
      <c r="Q432" s="10" t="n">
        <f aca="false">E432+IF(ISBLANK(F432),0,F432)-K432</f>
        <v>0.54</v>
      </c>
      <c r="R432" s="11" t="n">
        <v>1.5</v>
      </c>
      <c r="S432" s="11" t="n">
        <f aca="false">Q432*R432</f>
        <v>0.81</v>
      </c>
      <c r="T432" s="8" t="s">
        <v>49</v>
      </c>
    </row>
    <row r="433" customFormat="false" ht="15" hidden="false" customHeight="true" outlineLevel="0" collapsed="false">
      <c r="A433" s="12" t="n">
        <v>45684</v>
      </c>
      <c r="B433" s="13" t="s">
        <v>47</v>
      </c>
      <c r="C433" s="13" t="s">
        <v>48</v>
      </c>
      <c r="D433" s="14" t="s">
        <v>19</v>
      </c>
      <c r="E433" s="15" t="n">
        <v>4.8</v>
      </c>
      <c r="F433" s="15"/>
      <c r="G433" s="12" t="n">
        <f aca="false">A433</f>
        <v>45684</v>
      </c>
      <c r="H433" s="13" t="str">
        <f aca="false">B433</f>
        <v>MOX-001</v>
      </c>
      <c r="I433" s="13" t="str">
        <f aca="false">C433</f>
        <v>Sparkling Water</v>
      </c>
      <c r="J433" s="14" t="str">
        <f aca="false">D433</f>
        <v>each</v>
      </c>
      <c r="K433" s="15" t="n">
        <v>4.8</v>
      </c>
      <c r="L433" s="13" t="str">
        <f aca="false">B433</f>
        <v>MOX-001</v>
      </c>
      <c r="M433" s="13" t="str">
        <f aca="false">C433</f>
        <v>Sparkling Water</v>
      </c>
      <c r="N433" s="14" t="str">
        <f aca="false">D433</f>
        <v>each</v>
      </c>
      <c r="O433" s="15" t="n">
        <v>0</v>
      </c>
      <c r="P433" s="16" t="n">
        <f aca="false">O433*R433</f>
        <v>0</v>
      </c>
      <c r="Q433" s="15" t="n">
        <f aca="false">E433+IF(ISBLANK(F433),0,F433)-K433</f>
        <v>0</v>
      </c>
      <c r="R433" s="16" t="n">
        <v>1.5</v>
      </c>
      <c r="S433" s="16" t="n">
        <f aca="false">Q433*R433</f>
        <v>0</v>
      </c>
      <c r="T433" s="13" t="s">
        <v>49</v>
      </c>
    </row>
    <row r="434" customFormat="false" ht="15" hidden="false" customHeight="true" outlineLevel="0" collapsed="false">
      <c r="A434" s="7" t="n">
        <v>45685</v>
      </c>
      <c r="B434" s="8" t="s">
        <v>47</v>
      </c>
      <c r="C434" s="8" t="s">
        <v>48</v>
      </c>
      <c r="D434" s="9" t="s">
        <v>19</v>
      </c>
      <c r="E434" s="10" t="n">
        <v>4.8</v>
      </c>
      <c r="F434" s="10" t="n">
        <v>18</v>
      </c>
      <c r="G434" s="7" t="n">
        <f aca="false">A434</f>
        <v>45685</v>
      </c>
      <c r="H434" s="8" t="str">
        <f aca="false">B434</f>
        <v>MOX-001</v>
      </c>
      <c r="I434" s="8" t="str">
        <f aca="false">C434</f>
        <v>Sparkling Water</v>
      </c>
      <c r="J434" s="9" t="str">
        <f aca="false">D434</f>
        <v>each</v>
      </c>
      <c r="K434" s="10" t="n">
        <v>20.39</v>
      </c>
      <c r="L434" s="8" t="str">
        <f aca="false">B434</f>
        <v>MOX-001</v>
      </c>
      <c r="M434" s="8" t="str">
        <f aca="false">C434</f>
        <v>Sparkling Water</v>
      </c>
      <c r="N434" s="9" t="str">
        <f aca="false">D434</f>
        <v>each</v>
      </c>
      <c r="O434" s="10" t="n">
        <v>0</v>
      </c>
      <c r="P434" s="11" t="n">
        <f aca="false">O434*R434</f>
        <v>0</v>
      </c>
      <c r="Q434" s="10" t="n">
        <f aca="false">E434+IF(ISBLANK(F434),0,F434)-K434</f>
        <v>2.41</v>
      </c>
      <c r="R434" s="11" t="n">
        <v>1.5</v>
      </c>
      <c r="S434" s="11" t="n">
        <f aca="false">Q434*R434</f>
        <v>3.615</v>
      </c>
      <c r="T434" s="8" t="s">
        <v>49</v>
      </c>
    </row>
    <row r="435" customFormat="false" ht="15" hidden="false" customHeight="true" outlineLevel="0" collapsed="false">
      <c r="A435" s="12" t="n">
        <v>45686</v>
      </c>
      <c r="B435" s="13" t="s">
        <v>47</v>
      </c>
      <c r="C435" s="13" t="s">
        <v>48</v>
      </c>
      <c r="D435" s="14" t="s">
        <v>19</v>
      </c>
      <c r="E435" s="15" t="n">
        <v>20.39</v>
      </c>
      <c r="F435" s="15"/>
      <c r="G435" s="12" t="n">
        <f aca="false">A435</f>
        <v>45686</v>
      </c>
      <c r="H435" s="13" t="str">
        <f aca="false">B435</f>
        <v>MOX-001</v>
      </c>
      <c r="I435" s="13" t="str">
        <f aca="false">C435</f>
        <v>Sparkling Water</v>
      </c>
      <c r="J435" s="14" t="str">
        <f aca="false">D435</f>
        <v>each</v>
      </c>
      <c r="K435" s="15" t="n">
        <v>18.37</v>
      </c>
      <c r="L435" s="13" t="str">
        <f aca="false">B435</f>
        <v>MOX-001</v>
      </c>
      <c r="M435" s="13" t="str">
        <f aca="false">C435</f>
        <v>Sparkling Water</v>
      </c>
      <c r="N435" s="14" t="str">
        <f aca="false">D435</f>
        <v>each</v>
      </c>
      <c r="O435" s="15" t="n">
        <v>0</v>
      </c>
      <c r="P435" s="16" t="n">
        <f aca="false">O435*R435</f>
        <v>0</v>
      </c>
      <c r="Q435" s="15" t="n">
        <f aca="false">E435+IF(ISBLANK(F435),0,F435)-K435</f>
        <v>2.02</v>
      </c>
      <c r="R435" s="16" t="n">
        <v>1.5</v>
      </c>
      <c r="S435" s="16" t="n">
        <f aca="false">Q435*R435</f>
        <v>3.03</v>
      </c>
      <c r="T435" s="13" t="s">
        <v>49</v>
      </c>
    </row>
    <row r="436" customFormat="false" ht="15" hidden="false" customHeight="true" outlineLevel="0" collapsed="false">
      <c r="A436" s="7" t="n">
        <v>45687</v>
      </c>
      <c r="B436" s="8" t="s">
        <v>47</v>
      </c>
      <c r="C436" s="8" t="s">
        <v>48</v>
      </c>
      <c r="D436" s="9" t="s">
        <v>19</v>
      </c>
      <c r="E436" s="10" t="n">
        <v>18.37</v>
      </c>
      <c r="F436" s="10"/>
      <c r="G436" s="7" t="n">
        <f aca="false">A436</f>
        <v>45687</v>
      </c>
      <c r="H436" s="8" t="str">
        <f aca="false">B436</f>
        <v>MOX-001</v>
      </c>
      <c r="I436" s="8" t="str">
        <f aca="false">C436</f>
        <v>Sparkling Water</v>
      </c>
      <c r="J436" s="9" t="str">
        <f aca="false">D436</f>
        <v>each</v>
      </c>
      <c r="K436" s="10" t="n">
        <v>15.26</v>
      </c>
      <c r="L436" s="8" t="str">
        <f aca="false">B436</f>
        <v>MOX-001</v>
      </c>
      <c r="M436" s="8" t="str">
        <f aca="false">C436</f>
        <v>Sparkling Water</v>
      </c>
      <c r="N436" s="9" t="str">
        <f aca="false">D436</f>
        <v>each</v>
      </c>
      <c r="O436" s="10" t="n">
        <v>0</v>
      </c>
      <c r="P436" s="11" t="n">
        <f aca="false">O436*R436</f>
        <v>0</v>
      </c>
      <c r="Q436" s="10" t="n">
        <f aca="false">E436+IF(ISBLANK(F436),0,F436)-K436</f>
        <v>3.11</v>
      </c>
      <c r="R436" s="11" t="n">
        <v>1.5</v>
      </c>
      <c r="S436" s="11" t="n">
        <f aca="false">Q436*R436</f>
        <v>4.665</v>
      </c>
      <c r="T436" s="8" t="s">
        <v>49</v>
      </c>
    </row>
    <row r="437" customFormat="false" ht="15" hidden="false" customHeight="true" outlineLevel="0" collapsed="false">
      <c r="A437" s="12" t="n">
        <v>45688</v>
      </c>
      <c r="B437" s="13" t="s">
        <v>47</v>
      </c>
      <c r="C437" s="13" t="s">
        <v>48</v>
      </c>
      <c r="D437" s="14" t="s">
        <v>19</v>
      </c>
      <c r="E437" s="15" t="n">
        <v>15.26</v>
      </c>
      <c r="F437" s="15"/>
      <c r="G437" s="12" t="n">
        <f aca="false">A437</f>
        <v>45688</v>
      </c>
      <c r="H437" s="13" t="str">
        <f aca="false">B437</f>
        <v>MOX-001</v>
      </c>
      <c r="I437" s="13" t="str">
        <f aca="false">C437</f>
        <v>Sparkling Water</v>
      </c>
      <c r="J437" s="14" t="str">
        <f aca="false">D437</f>
        <v>each</v>
      </c>
      <c r="K437" s="15" t="n">
        <v>9.59</v>
      </c>
      <c r="L437" s="13" t="str">
        <f aca="false">B437</f>
        <v>MOX-001</v>
      </c>
      <c r="M437" s="13" t="str">
        <f aca="false">C437</f>
        <v>Sparkling Water</v>
      </c>
      <c r="N437" s="14" t="str">
        <f aca="false">D437</f>
        <v>each</v>
      </c>
      <c r="O437" s="15" t="n">
        <v>0</v>
      </c>
      <c r="P437" s="16" t="n">
        <f aca="false">O437*R437</f>
        <v>0</v>
      </c>
      <c r="Q437" s="15" t="n">
        <f aca="false">E437+IF(ISBLANK(F437),0,F437)-K437</f>
        <v>5.67</v>
      </c>
      <c r="R437" s="16" t="n">
        <v>1.5</v>
      </c>
      <c r="S437" s="16" t="n">
        <f aca="false">Q437*R437</f>
        <v>8.505</v>
      </c>
      <c r="T437" s="13" t="s">
        <v>49</v>
      </c>
    </row>
    <row r="438" customFormat="false" ht="15" hidden="false" customHeight="true" outlineLevel="0" collapsed="false">
      <c r="A438" s="7" t="n">
        <v>45658</v>
      </c>
      <c r="B438" s="8" t="s">
        <v>50</v>
      </c>
      <c r="C438" s="8" t="s">
        <v>51</v>
      </c>
      <c r="D438" s="9" t="s">
        <v>19</v>
      </c>
      <c r="E438" s="10" t="n">
        <v>12</v>
      </c>
      <c r="F438" s="10"/>
      <c r="G438" s="7" t="n">
        <f aca="false">A438</f>
        <v>45658</v>
      </c>
      <c r="H438" s="8" t="str">
        <f aca="false">B438</f>
        <v>RDB-001</v>
      </c>
      <c r="I438" s="8" t="str">
        <f aca="false">C438</f>
        <v>Energy Drink</v>
      </c>
      <c r="J438" s="9" t="str">
        <f aca="false">D438</f>
        <v>each</v>
      </c>
      <c r="K438" s="10" t="n">
        <v>11.66</v>
      </c>
      <c r="L438" s="8" t="str">
        <f aca="false">B438</f>
        <v>RDB-001</v>
      </c>
      <c r="M438" s="8" t="str">
        <f aca="false">C438</f>
        <v>Energy Drink</v>
      </c>
      <c r="N438" s="9" t="str">
        <f aca="false">D438</f>
        <v>each</v>
      </c>
      <c r="O438" s="10" t="n">
        <v>0</v>
      </c>
      <c r="P438" s="11" t="n">
        <f aca="false">O438*R438</f>
        <v>0</v>
      </c>
      <c r="Q438" s="10" t="n">
        <f aca="false">E438+IF(ISBLANK(F438),0,F438)-K438</f>
        <v>0.34</v>
      </c>
      <c r="R438" s="11" t="n">
        <v>1.65</v>
      </c>
      <c r="S438" s="11" t="n">
        <f aca="false">Q438*R438</f>
        <v>0.561</v>
      </c>
      <c r="T438" s="8" t="s">
        <v>52</v>
      </c>
    </row>
    <row r="439" customFormat="false" ht="15" hidden="false" customHeight="true" outlineLevel="0" collapsed="false">
      <c r="A439" s="12" t="n">
        <v>45659</v>
      </c>
      <c r="B439" s="13" t="s">
        <v>50</v>
      </c>
      <c r="C439" s="13" t="s">
        <v>51</v>
      </c>
      <c r="D439" s="14" t="s">
        <v>19</v>
      </c>
      <c r="E439" s="15" t="n">
        <v>11.66</v>
      </c>
      <c r="F439" s="15"/>
      <c r="G439" s="12" t="n">
        <f aca="false">A439</f>
        <v>45659</v>
      </c>
      <c r="H439" s="13" t="str">
        <f aca="false">B439</f>
        <v>RDB-001</v>
      </c>
      <c r="I439" s="13" t="str">
        <f aca="false">C439</f>
        <v>Energy Drink</v>
      </c>
      <c r="J439" s="14" t="str">
        <f aca="false">D439</f>
        <v>each</v>
      </c>
      <c r="K439" s="15" t="n">
        <v>11.04</v>
      </c>
      <c r="L439" s="13" t="str">
        <f aca="false">B439</f>
        <v>RDB-001</v>
      </c>
      <c r="M439" s="13" t="str">
        <f aca="false">C439</f>
        <v>Energy Drink</v>
      </c>
      <c r="N439" s="14" t="str">
        <f aca="false">D439</f>
        <v>each</v>
      </c>
      <c r="O439" s="15" t="n">
        <v>0</v>
      </c>
      <c r="P439" s="16" t="n">
        <f aca="false">O439*R439</f>
        <v>0</v>
      </c>
      <c r="Q439" s="15" t="n">
        <f aca="false">E439+IF(ISBLANK(F439),0,F439)-K439</f>
        <v>0.620000000000001</v>
      </c>
      <c r="R439" s="16" t="n">
        <v>1.65</v>
      </c>
      <c r="S439" s="16" t="n">
        <f aca="false">Q439*R439</f>
        <v>1.023</v>
      </c>
      <c r="T439" s="13" t="s">
        <v>52</v>
      </c>
    </row>
    <row r="440" customFormat="false" ht="15" hidden="false" customHeight="true" outlineLevel="0" collapsed="false">
      <c r="A440" s="7" t="n">
        <v>45660</v>
      </c>
      <c r="B440" s="8" t="s">
        <v>50</v>
      </c>
      <c r="C440" s="8" t="s">
        <v>51</v>
      </c>
      <c r="D440" s="9" t="s">
        <v>19</v>
      </c>
      <c r="E440" s="10" t="n">
        <v>11.04</v>
      </c>
      <c r="F440" s="10"/>
      <c r="G440" s="7" t="n">
        <f aca="false">A440</f>
        <v>45660</v>
      </c>
      <c r="H440" s="8" t="str">
        <f aca="false">B440</f>
        <v>RDB-001</v>
      </c>
      <c r="I440" s="8" t="str">
        <f aca="false">C440</f>
        <v>Energy Drink</v>
      </c>
      <c r="J440" s="9" t="str">
        <f aca="false">D440</f>
        <v>each</v>
      </c>
      <c r="K440" s="10" t="n">
        <v>10.37</v>
      </c>
      <c r="L440" s="8" t="str">
        <f aca="false">B440</f>
        <v>RDB-001</v>
      </c>
      <c r="M440" s="8" t="str">
        <f aca="false">C440</f>
        <v>Energy Drink</v>
      </c>
      <c r="N440" s="9" t="str">
        <f aca="false">D440</f>
        <v>each</v>
      </c>
      <c r="O440" s="10" t="n">
        <v>0</v>
      </c>
      <c r="P440" s="11" t="n">
        <f aca="false">O440*R440</f>
        <v>0</v>
      </c>
      <c r="Q440" s="10" t="n">
        <f aca="false">E440+IF(ISBLANK(F440),0,F440)-K440</f>
        <v>0.67</v>
      </c>
      <c r="R440" s="11" t="n">
        <v>1.65</v>
      </c>
      <c r="S440" s="11" t="n">
        <f aca="false">Q440*R440</f>
        <v>1.1055</v>
      </c>
      <c r="T440" s="8" t="s">
        <v>52</v>
      </c>
    </row>
    <row r="441" customFormat="false" ht="15" hidden="false" customHeight="true" outlineLevel="0" collapsed="false">
      <c r="A441" s="12" t="n">
        <v>45661</v>
      </c>
      <c r="B441" s="13" t="s">
        <v>50</v>
      </c>
      <c r="C441" s="13" t="s">
        <v>51</v>
      </c>
      <c r="D441" s="14" t="s">
        <v>19</v>
      </c>
      <c r="E441" s="15" t="n">
        <v>10.37</v>
      </c>
      <c r="F441" s="15"/>
      <c r="G441" s="12" t="n">
        <f aca="false">A441</f>
        <v>45661</v>
      </c>
      <c r="H441" s="13" t="str">
        <f aca="false">B441</f>
        <v>RDB-001</v>
      </c>
      <c r="I441" s="13" t="str">
        <f aca="false">C441</f>
        <v>Energy Drink</v>
      </c>
      <c r="J441" s="14" t="str">
        <f aca="false">D441</f>
        <v>each</v>
      </c>
      <c r="K441" s="15" t="n">
        <v>7.75</v>
      </c>
      <c r="L441" s="13" t="str">
        <f aca="false">B441</f>
        <v>RDB-001</v>
      </c>
      <c r="M441" s="13" t="str">
        <f aca="false">C441</f>
        <v>Energy Drink</v>
      </c>
      <c r="N441" s="14" t="str">
        <f aca="false">D441</f>
        <v>each</v>
      </c>
      <c r="O441" s="15" t="n">
        <v>0</v>
      </c>
      <c r="P441" s="16" t="n">
        <f aca="false">O441*R441</f>
        <v>0</v>
      </c>
      <c r="Q441" s="15" t="n">
        <f aca="false">E441+IF(ISBLANK(F441),0,F441)-K441</f>
        <v>2.62</v>
      </c>
      <c r="R441" s="16" t="n">
        <v>1.65</v>
      </c>
      <c r="S441" s="16" t="n">
        <f aca="false">Q441*R441</f>
        <v>4.323</v>
      </c>
      <c r="T441" s="13" t="s">
        <v>52</v>
      </c>
    </row>
    <row r="442" customFormat="false" ht="15" hidden="false" customHeight="true" outlineLevel="0" collapsed="false">
      <c r="A442" s="7" t="n">
        <v>45662</v>
      </c>
      <c r="B442" s="8" t="s">
        <v>50</v>
      </c>
      <c r="C442" s="8" t="s">
        <v>51</v>
      </c>
      <c r="D442" s="9" t="s">
        <v>19</v>
      </c>
      <c r="E442" s="10" t="n">
        <v>7.75</v>
      </c>
      <c r="F442" s="10"/>
      <c r="G442" s="7" t="n">
        <f aca="false">A442</f>
        <v>45662</v>
      </c>
      <c r="H442" s="8" t="str">
        <f aca="false">B442</f>
        <v>RDB-001</v>
      </c>
      <c r="I442" s="8" t="str">
        <f aca="false">C442</f>
        <v>Energy Drink</v>
      </c>
      <c r="J442" s="9" t="str">
        <f aca="false">D442</f>
        <v>each</v>
      </c>
      <c r="K442" s="10" t="n">
        <v>7.75</v>
      </c>
      <c r="L442" s="8" t="str">
        <f aca="false">B442</f>
        <v>RDB-001</v>
      </c>
      <c r="M442" s="8" t="str">
        <f aca="false">C442</f>
        <v>Energy Drink</v>
      </c>
      <c r="N442" s="9" t="str">
        <f aca="false">D442</f>
        <v>each</v>
      </c>
      <c r="O442" s="10" t="n">
        <v>0</v>
      </c>
      <c r="P442" s="11" t="n">
        <f aca="false">O442*R442</f>
        <v>0</v>
      </c>
      <c r="Q442" s="10" t="n">
        <f aca="false">E442+IF(ISBLANK(F442),0,F442)-K442</f>
        <v>0</v>
      </c>
      <c r="R442" s="11" t="n">
        <v>1.65</v>
      </c>
      <c r="S442" s="11" t="n">
        <f aca="false">Q442*R442</f>
        <v>0</v>
      </c>
      <c r="T442" s="8" t="s">
        <v>52</v>
      </c>
    </row>
    <row r="443" customFormat="false" ht="15" hidden="false" customHeight="true" outlineLevel="0" collapsed="false">
      <c r="A443" s="12" t="n">
        <v>45663</v>
      </c>
      <c r="B443" s="13" t="s">
        <v>50</v>
      </c>
      <c r="C443" s="13" t="s">
        <v>51</v>
      </c>
      <c r="D443" s="14" t="s">
        <v>19</v>
      </c>
      <c r="E443" s="15" t="n">
        <v>7.75</v>
      </c>
      <c r="F443" s="15"/>
      <c r="G443" s="12" t="n">
        <f aca="false">A443</f>
        <v>45663</v>
      </c>
      <c r="H443" s="13" t="str">
        <f aca="false">B443</f>
        <v>RDB-001</v>
      </c>
      <c r="I443" s="13" t="str">
        <f aca="false">C443</f>
        <v>Energy Drink</v>
      </c>
      <c r="J443" s="14" t="str">
        <f aca="false">D443</f>
        <v>each</v>
      </c>
      <c r="K443" s="15" t="n">
        <v>6.6</v>
      </c>
      <c r="L443" s="13" t="str">
        <f aca="false">B443</f>
        <v>RDB-001</v>
      </c>
      <c r="M443" s="13" t="str">
        <f aca="false">C443</f>
        <v>Energy Drink</v>
      </c>
      <c r="N443" s="14" t="str">
        <f aca="false">D443</f>
        <v>each</v>
      </c>
      <c r="O443" s="15" t="n">
        <v>0</v>
      </c>
      <c r="P443" s="16" t="n">
        <f aca="false">O443*R443</f>
        <v>0</v>
      </c>
      <c r="Q443" s="15" t="n">
        <f aca="false">E443+IF(ISBLANK(F443),0,F443)-K443</f>
        <v>1.15</v>
      </c>
      <c r="R443" s="16" t="n">
        <v>1.65</v>
      </c>
      <c r="S443" s="16" t="n">
        <f aca="false">Q443*R443</f>
        <v>1.8975</v>
      </c>
      <c r="T443" s="13" t="s">
        <v>52</v>
      </c>
    </row>
    <row r="444" customFormat="false" ht="15" hidden="false" customHeight="true" outlineLevel="0" collapsed="false">
      <c r="A444" s="7" t="n">
        <v>45664</v>
      </c>
      <c r="B444" s="8" t="s">
        <v>50</v>
      </c>
      <c r="C444" s="8" t="s">
        <v>51</v>
      </c>
      <c r="D444" s="9" t="s">
        <v>19</v>
      </c>
      <c r="E444" s="10" t="n">
        <v>6.6</v>
      </c>
      <c r="F444" s="10"/>
      <c r="G444" s="7" t="n">
        <f aca="false">A444</f>
        <v>45664</v>
      </c>
      <c r="H444" s="8" t="str">
        <f aca="false">B444</f>
        <v>RDB-001</v>
      </c>
      <c r="I444" s="8" t="str">
        <f aca="false">C444</f>
        <v>Energy Drink</v>
      </c>
      <c r="J444" s="9" t="str">
        <f aca="false">D444</f>
        <v>each</v>
      </c>
      <c r="K444" s="10" t="n">
        <v>6.6</v>
      </c>
      <c r="L444" s="8" t="str">
        <f aca="false">B444</f>
        <v>RDB-001</v>
      </c>
      <c r="M444" s="8" t="str">
        <f aca="false">C444</f>
        <v>Energy Drink</v>
      </c>
      <c r="N444" s="9" t="str">
        <f aca="false">D444</f>
        <v>each</v>
      </c>
      <c r="O444" s="10" t="n">
        <v>0</v>
      </c>
      <c r="P444" s="11" t="n">
        <f aca="false">O444*R444</f>
        <v>0</v>
      </c>
      <c r="Q444" s="10" t="n">
        <f aca="false">E444+IF(ISBLANK(F444),0,F444)-K444</f>
        <v>0</v>
      </c>
      <c r="R444" s="11" t="n">
        <v>1.65</v>
      </c>
      <c r="S444" s="11" t="n">
        <f aca="false">Q444*R444</f>
        <v>0</v>
      </c>
      <c r="T444" s="8" t="s">
        <v>52</v>
      </c>
    </row>
    <row r="445" customFormat="false" ht="15" hidden="false" customHeight="true" outlineLevel="0" collapsed="false">
      <c r="A445" s="12" t="n">
        <v>45665</v>
      </c>
      <c r="B445" s="13" t="s">
        <v>50</v>
      </c>
      <c r="C445" s="13" t="s">
        <v>51</v>
      </c>
      <c r="D445" s="14" t="s">
        <v>19</v>
      </c>
      <c r="E445" s="15" t="n">
        <v>6.6</v>
      </c>
      <c r="F445" s="15"/>
      <c r="G445" s="12" t="n">
        <f aca="false">A445</f>
        <v>45665</v>
      </c>
      <c r="H445" s="13" t="str">
        <f aca="false">B445</f>
        <v>RDB-001</v>
      </c>
      <c r="I445" s="13" t="str">
        <f aca="false">C445</f>
        <v>Energy Drink</v>
      </c>
      <c r="J445" s="14" t="str">
        <f aca="false">D445</f>
        <v>each</v>
      </c>
      <c r="K445" s="15" t="n">
        <v>6.6</v>
      </c>
      <c r="L445" s="13" t="str">
        <f aca="false">B445</f>
        <v>RDB-001</v>
      </c>
      <c r="M445" s="13" t="str">
        <f aca="false">C445</f>
        <v>Energy Drink</v>
      </c>
      <c r="N445" s="14" t="str">
        <f aca="false">D445</f>
        <v>each</v>
      </c>
      <c r="O445" s="15" t="n">
        <v>0</v>
      </c>
      <c r="P445" s="16" t="n">
        <f aca="false">O445*R445</f>
        <v>0</v>
      </c>
      <c r="Q445" s="15" t="n">
        <f aca="false">E445+IF(ISBLANK(F445),0,F445)-K445</f>
        <v>0</v>
      </c>
      <c r="R445" s="16" t="n">
        <v>1.65</v>
      </c>
      <c r="S445" s="16" t="n">
        <f aca="false">Q445*R445</f>
        <v>0</v>
      </c>
      <c r="T445" s="13" t="s">
        <v>52</v>
      </c>
    </row>
    <row r="446" customFormat="false" ht="15" hidden="false" customHeight="true" outlineLevel="0" collapsed="false">
      <c r="A446" s="7" t="n">
        <v>45666</v>
      </c>
      <c r="B446" s="8" t="s">
        <v>50</v>
      </c>
      <c r="C446" s="8" t="s">
        <v>51</v>
      </c>
      <c r="D446" s="9" t="s">
        <v>19</v>
      </c>
      <c r="E446" s="10" t="n">
        <v>6.6</v>
      </c>
      <c r="F446" s="10"/>
      <c r="G446" s="7" t="n">
        <f aca="false">A446</f>
        <v>45666</v>
      </c>
      <c r="H446" s="8" t="str">
        <f aca="false">B446</f>
        <v>RDB-001</v>
      </c>
      <c r="I446" s="8" t="str">
        <f aca="false">C446</f>
        <v>Energy Drink</v>
      </c>
      <c r="J446" s="9" t="str">
        <f aca="false">D446</f>
        <v>each</v>
      </c>
      <c r="K446" s="10" t="n">
        <v>6.6</v>
      </c>
      <c r="L446" s="8" t="str">
        <f aca="false">B446</f>
        <v>RDB-001</v>
      </c>
      <c r="M446" s="8" t="str">
        <f aca="false">C446</f>
        <v>Energy Drink</v>
      </c>
      <c r="N446" s="9" t="str">
        <f aca="false">D446</f>
        <v>each</v>
      </c>
      <c r="O446" s="10" t="n">
        <v>0</v>
      </c>
      <c r="P446" s="11" t="n">
        <f aca="false">O446*R446</f>
        <v>0</v>
      </c>
      <c r="Q446" s="10" t="n">
        <f aca="false">E446+IF(ISBLANK(F446),0,F446)-K446</f>
        <v>0</v>
      </c>
      <c r="R446" s="11" t="n">
        <v>1.65</v>
      </c>
      <c r="S446" s="11" t="n">
        <f aca="false">Q446*R446</f>
        <v>0</v>
      </c>
      <c r="T446" s="8" t="s">
        <v>52</v>
      </c>
    </row>
    <row r="447" customFormat="false" ht="15" hidden="false" customHeight="true" outlineLevel="0" collapsed="false">
      <c r="A447" s="12" t="n">
        <v>45667</v>
      </c>
      <c r="B447" s="13" t="s">
        <v>50</v>
      </c>
      <c r="C447" s="13" t="s">
        <v>51</v>
      </c>
      <c r="D447" s="14" t="s">
        <v>19</v>
      </c>
      <c r="E447" s="15" t="n">
        <v>6.6</v>
      </c>
      <c r="F447" s="15"/>
      <c r="G447" s="12" t="n">
        <f aca="false">A447</f>
        <v>45667</v>
      </c>
      <c r="H447" s="13" t="str">
        <f aca="false">B447</f>
        <v>RDB-001</v>
      </c>
      <c r="I447" s="13" t="str">
        <f aca="false">C447</f>
        <v>Energy Drink</v>
      </c>
      <c r="J447" s="14" t="str">
        <f aca="false">D447</f>
        <v>each</v>
      </c>
      <c r="K447" s="15" t="n">
        <v>6.6</v>
      </c>
      <c r="L447" s="13" t="str">
        <f aca="false">B447</f>
        <v>RDB-001</v>
      </c>
      <c r="M447" s="13" t="str">
        <f aca="false">C447</f>
        <v>Energy Drink</v>
      </c>
      <c r="N447" s="14" t="str">
        <f aca="false">D447</f>
        <v>each</v>
      </c>
      <c r="O447" s="15" t="n">
        <v>0</v>
      </c>
      <c r="P447" s="16" t="n">
        <f aca="false">O447*R447</f>
        <v>0</v>
      </c>
      <c r="Q447" s="15" t="n">
        <f aca="false">E447+IF(ISBLANK(F447),0,F447)-K447</f>
        <v>0</v>
      </c>
      <c r="R447" s="16" t="n">
        <v>1.65</v>
      </c>
      <c r="S447" s="16" t="n">
        <f aca="false">Q447*R447</f>
        <v>0</v>
      </c>
      <c r="T447" s="13" t="s">
        <v>52</v>
      </c>
    </row>
    <row r="448" customFormat="false" ht="15" hidden="false" customHeight="true" outlineLevel="0" collapsed="false">
      <c r="A448" s="7" t="n">
        <v>45668</v>
      </c>
      <c r="B448" s="8" t="s">
        <v>50</v>
      </c>
      <c r="C448" s="8" t="s">
        <v>51</v>
      </c>
      <c r="D448" s="9" t="s">
        <v>19</v>
      </c>
      <c r="E448" s="10" t="n">
        <v>6.6</v>
      </c>
      <c r="F448" s="10"/>
      <c r="G448" s="7" t="n">
        <f aca="false">A448</f>
        <v>45668</v>
      </c>
      <c r="H448" s="8" t="str">
        <f aca="false">B448</f>
        <v>RDB-001</v>
      </c>
      <c r="I448" s="8" t="str">
        <f aca="false">C448</f>
        <v>Energy Drink</v>
      </c>
      <c r="J448" s="9" t="str">
        <f aca="false">D448</f>
        <v>each</v>
      </c>
      <c r="K448" s="10" t="n">
        <v>4.86</v>
      </c>
      <c r="L448" s="8" t="str">
        <f aca="false">B448</f>
        <v>RDB-001</v>
      </c>
      <c r="M448" s="8" t="str">
        <f aca="false">C448</f>
        <v>Energy Drink</v>
      </c>
      <c r="N448" s="9" t="str">
        <f aca="false">D448</f>
        <v>each</v>
      </c>
      <c r="O448" s="10" t="n">
        <v>0</v>
      </c>
      <c r="P448" s="11" t="n">
        <f aca="false">O448*R448</f>
        <v>0</v>
      </c>
      <c r="Q448" s="10" t="n">
        <f aca="false">E448+IF(ISBLANK(F448),0,F448)-K448</f>
        <v>1.74</v>
      </c>
      <c r="R448" s="11" t="n">
        <v>1.65</v>
      </c>
      <c r="S448" s="11" t="n">
        <f aca="false">Q448*R448</f>
        <v>2.871</v>
      </c>
      <c r="T448" s="8" t="s">
        <v>52</v>
      </c>
    </row>
    <row r="449" customFormat="false" ht="15" hidden="false" customHeight="true" outlineLevel="0" collapsed="false">
      <c r="A449" s="12" t="n">
        <v>45669</v>
      </c>
      <c r="B449" s="13" t="s">
        <v>50</v>
      </c>
      <c r="C449" s="13" t="s">
        <v>51</v>
      </c>
      <c r="D449" s="14" t="s">
        <v>19</v>
      </c>
      <c r="E449" s="15" t="n">
        <v>4.86</v>
      </c>
      <c r="F449" s="15"/>
      <c r="G449" s="12" t="n">
        <f aca="false">A449</f>
        <v>45669</v>
      </c>
      <c r="H449" s="13" t="str">
        <f aca="false">B449</f>
        <v>RDB-001</v>
      </c>
      <c r="I449" s="13" t="str">
        <f aca="false">C449</f>
        <v>Energy Drink</v>
      </c>
      <c r="J449" s="14" t="str">
        <f aca="false">D449</f>
        <v>each</v>
      </c>
      <c r="K449" s="15" t="n">
        <v>4.86</v>
      </c>
      <c r="L449" s="13" t="str">
        <f aca="false">B449</f>
        <v>RDB-001</v>
      </c>
      <c r="M449" s="13" t="str">
        <f aca="false">C449</f>
        <v>Energy Drink</v>
      </c>
      <c r="N449" s="14" t="str">
        <f aca="false">D449</f>
        <v>each</v>
      </c>
      <c r="O449" s="15" t="n">
        <v>0</v>
      </c>
      <c r="P449" s="16" t="n">
        <f aca="false">O449*R449</f>
        <v>0</v>
      </c>
      <c r="Q449" s="15" t="n">
        <f aca="false">E449+IF(ISBLANK(F449),0,F449)-K449</f>
        <v>0</v>
      </c>
      <c r="R449" s="16" t="n">
        <v>1.65</v>
      </c>
      <c r="S449" s="16" t="n">
        <f aca="false">Q449*R449</f>
        <v>0</v>
      </c>
      <c r="T449" s="13" t="s">
        <v>52</v>
      </c>
    </row>
    <row r="450" customFormat="false" ht="15" hidden="false" customHeight="true" outlineLevel="0" collapsed="false">
      <c r="A450" s="7" t="n">
        <v>45670</v>
      </c>
      <c r="B450" s="8" t="s">
        <v>50</v>
      </c>
      <c r="C450" s="8" t="s">
        <v>51</v>
      </c>
      <c r="D450" s="9" t="s">
        <v>19</v>
      </c>
      <c r="E450" s="10" t="n">
        <v>4.86</v>
      </c>
      <c r="F450" s="10"/>
      <c r="G450" s="7" t="n">
        <f aca="false">A450</f>
        <v>45670</v>
      </c>
      <c r="H450" s="8" t="str">
        <f aca="false">B450</f>
        <v>RDB-001</v>
      </c>
      <c r="I450" s="8" t="str">
        <f aca="false">C450</f>
        <v>Energy Drink</v>
      </c>
      <c r="J450" s="9" t="str">
        <f aca="false">D450</f>
        <v>each</v>
      </c>
      <c r="K450" s="10" t="n">
        <v>4.43</v>
      </c>
      <c r="L450" s="8" t="str">
        <f aca="false">B450</f>
        <v>RDB-001</v>
      </c>
      <c r="M450" s="8" t="str">
        <f aca="false">C450</f>
        <v>Energy Drink</v>
      </c>
      <c r="N450" s="9" t="str">
        <f aca="false">D450</f>
        <v>each</v>
      </c>
      <c r="O450" s="10" t="n">
        <v>0</v>
      </c>
      <c r="P450" s="11" t="n">
        <f aca="false">O450*R450</f>
        <v>0</v>
      </c>
      <c r="Q450" s="10" t="n">
        <f aca="false">E450+IF(ISBLANK(F450),0,F450)-K450</f>
        <v>0.430000000000001</v>
      </c>
      <c r="R450" s="11" t="n">
        <v>1.65</v>
      </c>
      <c r="S450" s="11" t="n">
        <f aca="false">Q450*R450</f>
        <v>0.709500000000001</v>
      </c>
      <c r="T450" s="8" t="s">
        <v>52</v>
      </c>
    </row>
    <row r="451" customFormat="false" ht="15" hidden="false" customHeight="true" outlineLevel="0" collapsed="false">
      <c r="A451" s="12" t="n">
        <v>45671</v>
      </c>
      <c r="B451" s="13" t="s">
        <v>50</v>
      </c>
      <c r="C451" s="13" t="s">
        <v>51</v>
      </c>
      <c r="D451" s="14" t="s">
        <v>19</v>
      </c>
      <c r="E451" s="15" t="n">
        <v>4.43</v>
      </c>
      <c r="F451" s="15"/>
      <c r="G451" s="12" t="n">
        <f aca="false">A451</f>
        <v>45671</v>
      </c>
      <c r="H451" s="13" t="str">
        <f aca="false">B451</f>
        <v>RDB-001</v>
      </c>
      <c r="I451" s="13" t="str">
        <f aca="false">C451</f>
        <v>Energy Drink</v>
      </c>
      <c r="J451" s="14" t="str">
        <f aca="false">D451</f>
        <v>each</v>
      </c>
      <c r="K451" s="15" t="n">
        <v>4.43</v>
      </c>
      <c r="L451" s="13" t="str">
        <f aca="false">B451</f>
        <v>RDB-001</v>
      </c>
      <c r="M451" s="13" t="str">
        <f aca="false">C451</f>
        <v>Energy Drink</v>
      </c>
      <c r="N451" s="14" t="str">
        <f aca="false">D451</f>
        <v>each</v>
      </c>
      <c r="O451" s="15" t="n">
        <v>0</v>
      </c>
      <c r="P451" s="16" t="n">
        <f aca="false">O451*R451</f>
        <v>0</v>
      </c>
      <c r="Q451" s="15" t="n">
        <f aca="false">E451+IF(ISBLANK(F451),0,F451)-K451</f>
        <v>0</v>
      </c>
      <c r="R451" s="16" t="n">
        <v>1.65</v>
      </c>
      <c r="S451" s="16" t="n">
        <f aca="false">Q451*R451</f>
        <v>0</v>
      </c>
      <c r="T451" s="13" t="s">
        <v>52</v>
      </c>
    </row>
    <row r="452" customFormat="false" ht="15" hidden="false" customHeight="true" outlineLevel="0" collapsed="false">
      <c r="A452" s="7" t="n">
        <v>45672</v>
      </c>
      <c r="B452" s="8" t="s">
        <v>50</v>
      </c>
      <c r="C452" s="8" t="s">
        <v>51</v>
      </c>
      <c r="D452" s="9" t="s">
        <v>19</v>
      </c>
      <c r="E452" s="10" t="n">
        <v>4.43</v>
      </c>
      <c r="F452" s="10" t="n">
        <v>18</v>
      </c>
      <c r="G452" s="7" t="n">
        <f aca="false">A452</f>
        <v>45672</v>
      </c>
      <c r="H452" s="8" t="str">
        <f aca="false">B452</f>
        <v>RDB-001</v>
      </c>
      <c r="I452" s="8" t="str">
        <f aca="false">C452</f>
        <v>Energy Drink</v>
      </c>
      <c r="J452" s="9" t="str">
        <f aca="false">D452</f>
        <v>each</v>
      </c>
      <c r="K452" s="10" t="n">
        <v>21.15</v>
      </c>
      <c r="L452" s="8" t="str">
        <f aca="false">B452</f>
        <v>RDB-001</v>
      </c>
      <c r="M452" s="8" t="str">
        <f aca="false">C452</f>
        <v>Energy Drink</v>
      </c>
      <c r="N452" s="9" t="str">
        <f aca="false">D452</f>
        <v>each</v>
      </c>
      <c r="O452" s="10" t="n">
        <v>0</v>
      </c>
      <c r="P452" s="11" t="n">
        <f aca="false">O452*R452</f>
        <v>0</v>
      </c>
      <c r="Q452" s="10" t="n">
        <f aca="false">E452+IF(ISBLANK(F452),0,F452)-K452</f>
        <v>1.28</v>
      </c>
      <c r="R452" s="11" t="n">
        <v>1.65</v>
      </c>
      <c r="S452" s="11" t="n">
        <f aca="false">Q452*R452</f>
        <v>2.112</v>
      </c>
      <c r="T452" s="8" t="s">
        <v>52</v>
      </c>
    </row>
    <row r="453" customFormat="false" ht="15" hidden="false" customHeight="true" outlineLevel="0" collapsed="false">
      <c r="A453" s="12" t="n">
        <v>45673</v>
      </c>
      <c r="B453" s="13" t="s">
        <v>50</v>
      </c>
      <c r="C453" s="13" t="s">
        <v>51</v>
      </c>
      <c r="D453" s="14" t="s">
        <v>19</v>
      </c>
      <c r="E453" s="15" t="n">
        <v>21.15</v>
      </c>
      <c r="F453" s="15"/>
      <c r="G453" s="12" t="n">
        <f aca="false">A453</f>
        <v>45673</v>
      </c>
      <c r="H453" s="13" t="str">
        <f aca="false">B453</f>
        <v>RDB-001</v>
      </c>
      <c r="I453" s="13" t="str">
        <f aca="false">C453</f>
        <v>Energy Drink</v>
      </c>
      <c r="J453" s="14" t="str">
        <f aca="false">D453</f>
        <v>each</v>
      </c>
      <c r="K453" s="15" t="n">
        <v>21.15</v>
      </c>
      <c r="L453" s="13" t="str">
        <f aca="false">B453</f>
        <v>RDB-001</v>
      </c>
      <c r="M453" s="13" t="str">
        <f aca="false">C453</f>
        <v>Energy Drink</v>
      </c>
      <c r="N453" s="14" t="str">
        <f aca="false">D453</f>
        <v>each</v>
      </c>
      <c r="O453" s="15" t="n">
        <v>0</v>
      </c>
      <c r="P453" s="16" t="n">
        <f aca="false">O453*R453</f>
        <v>0</v>
      </c>
      <c r="Q453" s="15" t="n">
        <f aca="false">E453+IF(ISBLANK(F453),0,F453)-K453</f>
        <v>0</v>
      </c>
      <c r="R453" s="16" t="n">
        <v>1.65</v>
      </c>
      <c r="S453" s="16" t="n">
        <f aca="false">Q453*R453</f>
        <v>0</v>
      </c>
      <c r="T453" s="13" t="s">
        <v>52</v>
      </c>
    </row>
    <row r="454" customFormat="false" ht="15" hidden="false" customHeight="true" outlineLevel="0" collapsed="false">
      <c r="A454" s="7" t="n">
        <v>45674</v>
      </c>
      <c r="B454" s="8" t="s">
        <v>50</v>
      </c>
      <c r="C454" s="8" t="s">
        <v>51</v>
      </c>
      <c r="D454" s="9" t="s">
        <v>19</v>
      </c>
      <c r="E454" s="10" t="n">
        <v>21.15</v>
      </c>
      <c r="F454" s="10"/>
      <c r="G454" s="7" t="n">
        <f aca="false">A454</f>
        <v>45674</v>
      </c>
      <c r="H454" s="8" t="str">
        <f aca="false">B454</f>
        <v>RDB-001</v>
      </c>
      <c r="I454" s="8" t="str">
        <f aca="false">C454</f>
        <v>Energy Drink</v>
      </c>
      <c r="J454" s="9" t="str">
        <f aca="false">D454</f>
        <v>each</v>
      </c>
      <c r="K454" s="10" t="n">
        <v>19.16</v>
      </c>
      <c r="L454" s="8" t="str">
        <f aca="false">B454</f>
        <v>RDB-001</v>
      </c>
      <c r="M454" s="8" t="str">
        <f aca="false">C454</f>
        <v>Energy Drink</v>
      </c>
      <c r="N454" s="9" t="str">
        <f aca="false">D454</f>
        <v>each</v>
      </c>
      <c r="O454" s="10" t="n">
        <v>0</v>
      </c>
      <c r="P454" s="11" t="n">
        <f aca="false">O454*R454</f>
        <v>0</v>
      </c>
      <c r="Q454" s="10" t="n">
        <f aca="false">E454+IF(ISBLANK(F454),0,F454)-K454</f>
        <v>1.99</v>
      </c>
      <c r="R454" s="11" t="n">
        <v>1.65</v>
      </c>
      <c r="S454" s="11" t="n">
        <f aca="false">Q454*R454</f>
        <v>3.2835</v>
      </c>
      <c r="T454" s="8" t="s">
        <v>52</v>
      </c>
    </row>
    <row r="455" customFormat="false" ht="15" hidden="false" customHeight="true" outlineLevel="0" collapsed="false">
      <c r="A455" s="12" t="n">
        <v>45675</v>
      </c>
      <c r="B455" s="13" t="s">
        <v>50</v>
      </c>
      <c r="C455" s="13" t="s">
        <v>51</v>
      </c>
      <c r="D455" s="14" t="s">
        <v>19</v>
      </c>
      <c r="E455" s="15" t="n">
        <v>19.16</v>
      </c>
      <c r="F455" s="15"/>
      <c r="G455" s="12" t="n">
        <f aca="false">A455</f>
        <v>45675</v>
      </c>
      <c r="H455" s="13" t="str">
        <f aca="false">B455</f>
        <v>RDB-001</v>
      </c>
      <c r="I455" s="13" t="str">
        <f aca="false">C455</f>
        <v>Energy Drink</v>
      </c>
      <c r="J455" s="14" t="str">
        <f aca="false">D455</f>
        <v>each</v>
      </c>
      <c r="K455" s="15" t="n">
        <v>19.16</v>
      </c>
      <c r="L455" s="13" t="str">
        <f aca="false">B455</f>
        <v>RDB-001</v>
      </c>
      <c r="M455" s="13" t="str">
        <f aca="false">C455</f>
        <v>Energy Drink</v>
      </c>
      <c r="N455" s="14" t="str">
        <f aca="false">D455</f>
        <v>each</v>
      </c>
      <c r="O455" s="15" t="n">
        <v>0</v>
      </c>
      <c r="P455" s="16" t="n">
        <f aca="false">O455*R455</f>
        <v>0</v>
      </c>
      <c r="Q455" s="15" t="n">
        <f aca="false">E455+IF(ISBLANK(F455),0,F455)-K455</f>
        <v>0</v>
      </c>
      <c r="R455" s="16" t="n">
        <v>1.65</v>
      </c>
      <c r="S455" s="16" t="n">
        <f aca="false">Q455*R455</f>
        <v>0</v>
      </c>
      <c r="T455" s="13" t="s">
        <v>52</v>
      </c>
    </row>
    <row r="456" customFormat="false" ht="15" hidden="false" customHeight="true" outlineLevel="0" collapsed="false">
      <c r="A456" s="7" t="n">
        <v>45676</v>
      </c>
      <c r="B456" s="8" t="s">
        <v>50</v>
      </c>
      <c r="C456" s="8" t="s">
        <v>51</v>
      </c>
      <c r="D456" s="9" t="s">
        <v>19</v>
      </c>
      <c r="E456" s="10" t="n">
        <v>19.16</v>
      </c>
      <c r="F456" s="10"/>
      <c r="G456" s="7" t="n">
        <f aca="false">A456</f>
        <v>45676</v>
      </c>
      <c r="H456" s="8" t="str">
        <f aca="false">B456</f>
        <v>RDB-001</v>
      </c>
      <c r="I456" s="8" t="str">
        <f aca="false">C456</f>
        <v>Energy Drink</v>
      </c>
      <c r="J456" s="9" t="str">
        <f aca="false">D456</f>
        <v>each</v>
      </c>
      <c r="K456" s="10" t="n">
        <v>19.16</v>
      </c>
      <c r="L456" s="8" t="str">
        <f aca="false">B456</f>
        <v>RDB-001</v>
      </c>
      <c r="M456" s="8" t="str">
        <f aca="false">C456</f>
        <v>Energy Drink</v>
      </c>
      <c r="N456" s="9" t="str">
        <f aca="false">D456</f>
        <v>each</v>
      </c>
      <c r="O456" s="10" t="n">
        <v>0</v>
      </c>
      <c r="P456" s="11" t="n">
        <f aca="false">O456*R456</f>
        <v>0</v>
      </c>
      <c r="Q456" s="10" t="n">
        <f aca="false">E456+IF(ISBLANK(F456),0,F456)-K456</f>
        <v>0</v>
      </c>
      <c r="R456" s="11" t="n">
        <v>1.65</v>
      </c>
      <c r="S456" s="11" t="n">
        <f aca="false">Q456*R456</f>
        <v>0</v>
      </c>
      <c r="T456" s="8" t="s">
        <v>52</v>
      </c>
    </row>
    <row r="457" customFormat="false" ht="15" hidden="false" customHeight="true" outlineLevel="0" collapsed="false">
      <c r="A457" s="12" t="n">
        <v>45677</v>
      </c>
      <c r="B457" s="13" t="s">
        <v>50</v>
      </c>
      <c r="C457" s="13" t="s">
        <v>51</v>
      </c>
      <c r="D457" s="14" t="s">
        <v>19</v>
      </c>
      <c r="E457" s="15" t="n">
        <v>19.16</v>
      </c>
      <c r="F457" s="15"/>
      <c r="G457" s="12" t="n">
        <f aca="false">A457</f>
        <v>45677</v>
      </c>
      <c r="H457" s="13" t="str">
        <f aca="false">B457</f>
        <v>RDB-001</v>
      </c>
      <c r="I457" s="13" t="str">
        <f aca="false">C457</f>
        <v>Energy Drink</v>
      </c>
      <c r="J457" s="14" t="str">
        <f aca="false">D457</f>
        <v>each</v>
      </c>
      <c r="K457" s="15" t="n">
        <v>18.38</v>
      </c>
      <c r="L457" s="13" t="str">
        <f aca="false">B457</f>
        <v>RDB-001</v>
      </c>
      <c r="M457" s="13" t="str">
        <f aca="false">C457</f>
        <v>Energy Drink</v>
      </c>
      <c r="N457" s="14" t="str">
        <f aca="false">D457</f>
        <v>each</v>
      </c>
      <c r="O457" s="15" t="n">
        <v>0</v>
      </c>
      <c r="P457" s="16" t="n">
        <f aca="false">O457*R457</f>
        <v>0</v>
      </c>
      <c r="Q457" s="15" t="n">
        <f aca="false">E457+IF(ISBLANK(F457),0,F457)-K457</f>
        <v>0.780000000000001</v>
      </c>
      <c r="R457" s="16" t="n">
        <v>1.65</v>
      </c>
      <c r="S457" s="16" t="n">
        <f aca="false">Q457*R457</f>
        <v>1.287</v>
      </c>
      <c r="T457" s="13" t="s">
        <v>52</v>
      </c>
    </row>
    <row r="458" customFormat="false" ht="15" hidden="false" customHeight="true" outlineLevel="0" collapsed="false">
      <c r="A458" s="7" t="n">
        <v>45678</v>
      </c>
      <c r="B458" s="8" t="s">
        <v>50</v>
      </c>
      <c r="C458" s="8" t="s">
        <v>51</v>
      </c>
      <c r="D458" s="9" t="s">
        <v>19</v>
      </c>
      <c r="E458" s="10" t="n">
        <v>18.38</v>
      </c>
      <c r="F458" s="10"/>
      <c r="G458" s="7" t="n">
        <f aca="false">A458</f>
        <v>45678</v>
      </c>
      <c r="H458" s="8" t="str">
        <f aca="false">B458</f>
        <v>RDB-001</v>
      </c>
      <c r="I458" s="8" t="str">
        <f aca="false">C458</f>
        <v>Energy Drink</v>
      </c>
      <c r="J458" s="9" t="str">
        <f aca="false">D458</f>
        <v>each</v>
      </c>
      <c r="K458" s="10" t="n">
        <v>17.7</v>
      </c>
      <c r="L458" s="8" t="str">
        <f aca="false">B458</f>
        <v>RDB-001</v>
      </c>
      <c r="M458" s="8" t="str">
        <f aca="false">C458</f>
        <v>Energy Drink</v>
      </c>
      <c r="N458" s="9" t="str">
        <f aca="false">D458</f>
        <v>each</v>
      </c>
      <c r="O458" s="10" t="n">
        <v>0</v>
      </c>
      <c r="P458" s="11" t="n">
        <f aca="false">O458*R458</f>
        <v>0</v>
      </c>
      <c r="Q458" s="10" t="n">
        <f aca="false">E458+IF(ISBLANK(F458),0,F458)-K458</f>
        <v>0.68</v>
      </c>
      <c r="R458" s="11" t="n">
        <v>1.65</v>
      </c>
      <c r="S458" s="11" t="n">
        <f aca="false">Q458*R458</f>
        <v>1.122</v>
      </c>
      <c r="T458" s="8" t="s">
        <v>52</v>
      </c>
    </row>
    <row r="459" customFormat="false" ht="15" hidden="false" customHeight="true" outlineLevel="0" collapsed="false">
      <c r="A459" s="12" t="n">
        <v>45679</v>
      </c>
      <c r="B459" s="13" t="s">
        <v>50</v>
      </c>
      <c r="C459" s="13" t="s">
        <v>51</v>
      </c>
      <c r="D459" s="14" t="s">
        <v>19</v>
      </c>
      <c r="E459" s="15" t="n">
        <v>17.7</v>
      </c>
      <c r="F459" s="15"/>
      <c r="G459" s="12" t="n">
        <f aca="false">A459</f>
        <v>45679</v>
      </c>
      <c r="H459" s="13" t="str">
        <f aca="false">B459</f>
        <v>RDB-001</v>
      </c>
      <c r="I459" s="13" t="str">
        <f aca="false">C459</f>
        <v>Energy Drink</v>
      </c>
      <c r="J459" s="14" t="str">
        <f aca="false">D459</f>
        <v>each</v>
      </c>
      <c r="K459" s="15" t="n">
        <v>15.6</v>
      </c>
      <c r="L459" s="13" t="str">
        <f aca="false">B459</f>
        <v>RDB-001</v>
      </c>
      <c r="M459" s="13" t="str">
        <f aca="false">C459</f>
        <v>Energy Drink</v>
      </c>
      <c r="N459" s="14" t="str">
        <f aca="false">D459</f>
        <v>each</v>
      </c>
      <c r="O459" s="15" t="n">
        <v>0</v>
      </c>
      <c r="P459" s="16" t="n">
        <f aca="false">O459*R459</f>
        <v>0</v>
      </c>
      <c r="Q459" s="15" t="n">
        <f aca="false">E459+IF(ISBLANK(F459),0,F459)-K459</f>
        <v>2.1</v>
      </c>
      <c r="R459" s="16" t="n">
        <v>1.65</v>
      </c>
      <c r="S459" s="16" t="n">
        <f aca="false">Q459*R459</f>
        <v>3.465</v>
      </c>
      <c r="T459" s="13" t="s">
        <v>52</v>
      </c>
    </row>
    <row r="460" customFormat="false" ht="15" hidden="false" customHeight="true" outlineLevel="0" collapsed="false">
      <c r="A460" s="7" t="n">
        <v>45680</v>
      </c>
      <c r="B460" s="8" t="s">
        <v>50</v>
      </c>
      <c r="C460" s="8" t="s">
        <v>51</v>
      </c>
      <c r="D460" s="9" t="s">
        <v>19</v>
      </c>
      <c r="E460" s="10" t="n">
        <v>15.6</v>
      </c>
      <c r="F460" s="10"/>
      <c r="G460" s="7" t="n">
        <f aca="false">A460</f>
        <v>45680</v>
      </c>
      <c r="H460" s="8" t="str">
        <f aca="false">B460</f>
        <v>RDB-001</v>
      </c>
      <c r="I460" s="8" t="str">
        <f aca="false">C460</f>
        <v>Energy Drink</v>
      </c>
      <c r="J460" s="9" t="str">
        <f aca="false">D460</f>
        <v>each</v>
      </c>
      <c r="K460" s="10" t="n">
        <v>14.82</v>
      </c>
      <c r="L460" s="8" t="str">
        <f aca="false">B460</f>
        <v>RDB-001</v>
      </c>
      <c r="M460" s="8" t="str">
        <f aca="false">C460</f>
        <v>Energy Drink</v>
      </c>
      <c r="N460" s="9" t="str">
        <f aca="false">D460</f>
        <v>each</v>
      </c>
      <c r="O460" s="10" t="n">
        <v>0</v>
      </c>
      <c r="P460" s="11" t="n">
        <f aca="false">O460*R460</f>
        <v>0</v>
      </c>
      <c r="Q460" s="10" t="n">
        <f aca="false">E460+IF(ISBLANK(F460),0,F460)-K460</f>
        <v>0.779999999999999</v>
      </c>
      <c r="R460" s="11" t="n">
        <v>1.65</v>
      </c>
      <c r="S460" s="11" t="n">
        <f aca="false">Q460*R460</f>
        <v>1.287</v>
      </c>
      <c r="T460" s="8" t="s">
        <v>52</v>
      </c>
    </row>
    <row r="461" customFormat="false" ht="15" hidden="false" customHeight="true" outlineLevel="0" collapsed="false">
      <c r="A461" s="12" t="n">
        <v>45681</v>
      </c>
      <c r="B461" s="13" t="s">
        <v>50</v>
      </c>
      <c r="C461" s="13" t="s">
        <v>51</v>
      </c>
      <c r="D461" s="14" t="s">
        <v>19</v>
      </c>
      <c r="E461" s="15" t="n">
        <v>14.82</v>
      </c>
      <c r="F461" s="15"/>
      <c r="G461" s="12" t="n">
        <f aca="false">A461</f>
        <v>45681</v>
      </c>
      <c r="H461" s="13" t="str">
        <f aca="false">B461</f>
        <v>RDB-001</v>
      </c>
      <c r="I461" s="13" t="str">
        <f aca="false">C461</f>
        <v>Energy Drink</v>
      </c>
      <c r="J461" s="14" t="str">
        <f aca="false">D461</f>
        <v>each</v>
      </c>
      <c r="K461" s="15" t="n">
        <v>14.82</v>
      </c>
      <c r="L461" s="13" t="str">
        <f aca="false">B461</f>
        <v>RDB-001</v>
      </c>
      <c r="M461" s="13" t="str">
        <f aca="false">C461</f>
        <v>Energy Drink</v>
      </c>
      <c r="N461" s="14" t="str">
        <f aca="false">D461</f>
        <v>each</v>
      </c>
      <c r="O461" s="15" t="n">
        <v>0</v>
      </c>
      <c r="P461" s="16" t="n">
        <f aca="false">O461*R461</f>
        <v>0</v>
      </c>
      <c r="Q461" s="15" t="n">
        <f aca="false">E461+IF(ISBLANK(F461),0,F461)-K461</f>
        <v>0</v>
      </c>
      <c r="R461" s="16" t="n">
        <v>1.65</v>
      </c>
      <c r="S461" s="16" t="n">
        <f aca="false">Q461*R461</f>
        <v>0</v>
      </c>
      <c r="T461" s="13" t="s">
        <v>52</v>
      </c>
    </row>
    <row r="462" customFormat="false" ht="15" hidden="false" customHeight="true" outlineLevel="0" collapsed="false">
      <c r="A462" s="7" t="n">
        <v>45682</v>
      </c>
      <c r="B462" s="8" t="s">
        <v>50</v>
      </c>
      <c r="C462" s="8" t="s">
        <v>51</v>
      </c>
      <c r="D462" s="9" t="s">
        <v>19</v>
      </c>
      <c r="E462" s="10" t="n">
        <v>14.82</v>
      </c>
      <c r="F462" s="10"/>
      <c r="G462" s="7" t="n">
        <f aca="false">A462</f>
        <v>45682</v>
      </c>
      <c r="H462" s="8" t="str">
        <f aca="false">B462</f>
        <v>RDB-001</v>
      </c>
      <c r="I462" s="8" t="str">
        <f aca="false">C462</f>
        <v>Energy Drink</v>
      </c>
      <c r="J462" s="9" t="str">
        <f aca="false">D462</f>
        <v>each</v>
      </c>
      <c r="K462" s="10" t="n">
        <v>14.73</v>
      </c>
      <c r="L462" s="8" t="str">
        <f aca="false">B462</f>
        <v>RDB-001</v>
      </c>
      <c r="M462" s="8" t="str">
        <f aca="false">C462</f>
        <v>Energy Drink</v>
      </c>
      <c r="N462" s="9" t="str">
        <f aca="false">D462</f>
        <v>each</v>
      </c>
      <c r="O462" s="10" t="n">
        <v>0</v>
      </c>
      <c r="P462" s="11" t="n">
        <f aca="false">O462*R462</f>
        <v>0</v>
      </c>
      <c r="Q462" s="10" t="n">
        <f aca="false">E462+IF(ISBLANK(F462),0,F462)-K462</f>
        <v>0.0899999999999999</v>
      </c>
      <c r="R462" s="11" t="n">
        <v>1.65</v>
      </c>
      <c r="S462" s="11" t="n">
        <f aca="false">Q462*R462</f>
        <v>0.1485</v>
      </c>
      <c r="T462" s="8" t="s">
        <v>52</v>
      </c>
    </row>
    <row r="463" customFormat="false" ht="15" hidden="false" customHeight="true" outlineLevel="0" collapsed="false">
      <c r="A463" s="12" t="n">
        <v>45683</v>
      </c>
      <c r="B463" s="13" t="s">
        <v>50</v>
      </c>
      <c r="C463" s="13" t="s">
        <v>51</v>
      </c>
      <c r="D463" s="14" t="s">
        <v>19</v>
      </c>
      <c r="E463" s="15" t="n">
        <v>14.73</v>
      </c>
      <c r="F463" s="15"/>
      <c r="G463" s="12" t="n">
        <f aca="false">A463</f>
        <v>45683</v>
      </c>
      <c r="H463" s="13" t="str">
        <f aca="false">B463</f>
        <v>RDB-001</v>
      </c>
      <c r="I463" s="13" t="str">
        <f aca="false">C463</f>
        <v>Energy Drink</v>
      </c>
      <c r="J463" s="14" t="str">
        <f aca="false">D463</f>
        <v>each</v>
      </c>
      <c r="K463" s="15" t="n">
        <v>14.65</v>
      </c>
      <c r="L463" s="13" t="str">
        <f aca="false">B463</f>
        <v>RDB-001</v>
      </c>
      <c r="M463" s="13" t="str">
        <f aca="false">C463</f>
        <v>Energy Drink</v>
      </c>
      <c r="N463" s="14" t="str">
        <f aca="false">D463</f>
        <v>each</v>
      </c>
      <c r="O463" s="15" t="n">
        <v>0</v>
      </c>
      <c r="P463" s="16" t="n">
        <f aca="false">O463*R463</f>
        <v>0</v>
      </c>
      <c r="Q463" s="15" t="n">
        <f aca="false">E463+IF(ISBLANK(F463),0,F463)-K463</f>
        <v>0.0800000000000001</v>
      </c>
      <c r="R463" s="16" t="n">
        <v>1.65</v>
      </c>
      <c r="S463" s="16" t="n">
        <f aca="false">Q463*R463</f>
        <v>0.132</v>
      </c>
      <c r="T463" s="13" t="s">
        <v>52</v>
      </c>
    </row>
    <row r="464" customFormat="false" ht="15" hidden="false" customHeight="true" outlineLevel="0" collapsed="false">
      <c r="A464" s="7" t="n">
        <v>45684</v>
      </c>
      <c r="B464" s="8" t="s">
        <v>50</v>
      </c>
      <c r="C464" s="8" t="s">
        <v>51</v>
      </c>
      <c r="D464" s="9" t="s">
        <v>19</v>
      </c>
      <c r="E464" s="10" t="n">
        <v>14.65</v>
      </c>
      <c r="F464" s="10"/>
      <c r="G464" s="7" t="n">
        <f aca="false">A464</f>
        <v>45684</v>
      </c>
      <c r="H464" s="8" t="str">
        <f aca="false">B464</f>
        <v>RDB-001</v>
      </c>
      <c r="I464" s="8" t="str">
        <f aca="false">C464</f>
        <v>Energy Drink</v>
      </c>
      <c r="J464" s="9" t="str">
        <f aca="false">D464</f>
        <v>each</v>
      </c>
      <c r="K464" s="10" t="n">
        <v>13.26</v>
      </c>
      <c r="L464" s="8" t="str">
        <f aca="false">B464</f>
        <v>RDB-001</v>
      </c>
      <c r="M464" s="8" t="str">
        <f aca="false">C464</f>
        <v>Energy Drink</v>
      </c>
      <c r="N464" s="9" t="str">
        <f aca="false">D464</f>
        <v>each</v>
      </c>
      <c r="O464" s="10" t="n">
        <v>0</v>
      </c>
      <c r="P464" s="11" t="n">
        <f aca="false">O464*R464</f>
        <v>0</v>
      </c>
      <c r="Q464" s="10" t="n">
        <f aca="false">E464+IF(ISBLANK(F464),0,F464)-K464</f>
        <v>1.39</v>
      </c>
      <c r="R464" s="11" t="n">
        <v>1.65</v>
      </c>
      <c r="S464" s="11" t="n">
        <f aca="false">Q464*R464</f>
        <v>2.2935</v>
      </c>
      <c r="T464" s="8" t="s">
        <v>52</v>
      </c>
    </row>
    <row r="465" customFormat="false" ht="15" hidden="false" customHeight="true" outlineLevel="0" collapsed="false">
      <c r="A465" s="12" t="n">
        <v>45685</v>
      </c>
      <c r="B465" s="13" t="s">
        <v>50</v>
      </c>
      <c r="C465" s="13" t="s">
        <v>51</v>
      </c>
      <c r="D465" s="14" t="s">
        <v>19</v>
      </c>
      <c r="E465" s="15" t="n">
        <v>13.26</v>
      </c>
      <c r="F465" s="15"/>
      <c r="G465" s="12" t="n">
        <f aca="false">A465</f>
        <v>45685</v>
      </c>
      <c r="H465" s="13" t="str">
        <f aca="false">B465</f>
        <v>RDB-001</v>
      </c>
      <c r="I465" s="13" t="str">
        <f aca="false">C465</f>
        <v>Energy Drink</v>
      </c>
      <c r="J465" s="14" t="str">
        <f aca="false">D465</f>
        <v>each</v>
      </c>
      <c r="K465" s="15" t="n">
        <v>12.21</v>
      </c>
      <c r="L465" s="13" t="str">
        <f aca="false">B465</f>
        <v>RDB-001</v>
      </c>
      <c r="M465" s="13" t="str">
        <f aca="false">C465</f>
        <v>Energy Drink</v>
      </c>
      <c r="N465" s="14" t="str">
        <f aca="false">D465</f>
        <v>each</v>
      </c>
      <c r="O465" s="15" t="n">
        <v>0</v>
      </c>
      <c r="P465" s="16" t="n">
        <f aca="false">O465*R465</f>
        <v>0</v>
      </c>
      <c r="Q465" s="15" t="n">
        <f aca="false">E465+IF(ISBLANK(F465),0,F465)-K465</f>
        <v>1.05</v>
      </c>
      <c r="R465" s="16" t="n">
        <v>1.65</v>
      </c>
      <c r="S465" s="16" t="n">
        <f aca="false">Q465*R465</f>
        <v>1.7325</v>
      </c>
      <c r="T465" s="13" t="s">
        <v>52</v>
      </c>
    </row>
    <row r="466" customFormat="false" ht="15" hidden="false" customHeight="true" outlineLevel="0" collapsed="false">
      <c r="A466" s="7" t="n">
        <v>45686</v>
      </c>
      <c r="B466" s="8" t="s">
        <v>50</v>
      </c>
      <c r="C466" s="8" t="s">
        <v>51</v>
      </c>
      <c r="D466" s="9" t="s">
        <v>19</v>
      </c>
      <c r="E466" s="10" t="n">
        <v>12.21</v>
      </c>
      <c r="F466" s="10"/>
      <c r="G466" s="7" t="n">
        <f aca="false">A466</f>
        <v>45686</v>
      </c>
      <c r="H466" s="8" t="str">
        <f aca="false">B466</f>
        <v>RDB-001</v>
      </c>
      <c r="I466" s="8" t="str">
        <f aca="false">C466</f>
        <v>Energy Drink</v>
      </c>
      <c r="J466" s="9" t="str">
        <f aca="false">D466</f>
        <v>each</v>
      </c>
      <c r="K466" s="10" t="n">
        <v>11.67</v>
      </c>
      <c r="L466" s="8" t="str">
        <f aca="false">B466</f>
        <v>RDB-001</v>
      </c>
      <c r="M466" s="8" t="str">
        <f aca="false">C466</f>
        <v>Energy Drink</v>
      </c>
      <c r="N466" s="9" t="str">
        <f aca="false">D466</f>
        <v>each</v>
      </c>
      <c r="O466" s="10" t="n">
        <v>0</v>
      </c>
      <c r="P466" s="11" t="n">
        <f aca="false">O466*R466</f>
        <v>0</v>
      </c>
      <c r="Q466" s="10" t="n">
        <f aca="false">E466+IF(ISBLANK(F466),0,F466)-K466</f>
        <v>0.540000000000001</v>
      </c>
      <c r="R466" s="11" t="n">
        <v>1.65</v>
      </c>
      <c r="S466" s="11" t="n">
        <f aca="false">Q466*R466</f>
        <v>0.891000000000002</v>
      </c>
      <c r="T466" s="8" t="s">
        <v>52</v>
      </c>
    </row>
    <row r="467" customFormat="false" ht="15" hidden="false" customHeight="true" outlineLevel="0" collapsed="false">
      <c r="A467" s="12" t="n">
        <v>45687</v>
      </c>
      <c r="B467" s="13" t="s">
        <v>50</v>
      </c>
      <c r="C467" s="13" t="s">
        <v>51</v>
      </c>
      <c r="D467" s="14" t="s">
        <v>19</v>
      </c>
      <c r="E467" s="15" t="n">
        <v>11.67</v>
      </c>
      <c r="F467" s="15"/>
      <c r="G467" s="12" t="n">
        <f aca="false">A467</f>
        <v>45687</v>
      </c>
      <c r="H467" s="13" t="str">
        <f aca="false">B467</f>
        <v>RDB-001</v>
      </c>
      <c r="I467" s="13" t="str">
        <f aca="false">C467</f>
        <v>Energy Drink</v>
      </c>
      <c r="J467" s="14" t="str">
        <f aca="false">D467</f>
        <v>each</v>
      </c>
      <c r="K467" s="15" t="n">
        <v>10.13</v>
      </c>
      <c r="L467" s="13" t="str">
        <f aca="false">B467</f>
        <v>RDB-001</v>
      </c>
      <c r="M467" s="13" t="str">
        <f aca="false">C467</f>
        <v>Energy Drink</v>
      </c>
      <c r="N467" s="14" t="str">
        <f aca="false">D467</f>
        <v>each</v>
      </c>
      <c r="O467" s="15" t="n">
        <v>0</v>
      </c>
      <c r="P467" s="16" t="n">
        <f aca="false">O467*R467</f>
        <v>0</v>
      </c>
      <c r="Q467" s="15" t="n">
        <f aca="false">E467+IF(ISBLANK(F467),0,F467)-K467</f>
        <v>1.54</v>
      </c>
      <c r="R467" s="16" t="n">
        <v>1.65</v>
      </c>
      <c r="S467" s="16" t="n">
        <f aca="false">Q467*R467</f>
        <v>2.541</v>
      </c>
      <c r="T467" s="13" t="s">
        <v>52</v>
      </c>
    </row>
    <row r="468" customFormat="false" ht="15" hidden="false" customHeight="true" outlineLevel="0" collapsed="false">
      <c r="A468" s="7" t="n">
        <v>45688</v>
      </c>
      <c r="B468" s="8" t="s">
        <v>50</v>
      </c>
      <c r="C468" s="8" t="s">
        <v>51</v>
      </c>
      <c r="D468" s="9" t="s">
        <v>19</v>
      </c>
      <c r="E468" s="10" t="n">
        <v>10.13</v>
      </c>
      <c r="F468" s="10"/>
      <c r="G468" s="7" t="n">
        <f aca="false">A468</f>
        <v>45688</v>
      </c>
      <c r="H468" s="8" t="str">
        <f aca="false">B468</f>
        <v>RDB-001</v>
      </c>
      <c r="I468" s="8" t="str">
        <f aca="false">C468</f>
        <v>Energy Drink</v>
      </c>
      <c r="J468" s="9" t="str">
        <f aca="false">D468</f>
        <v>each</v>
      </c>
      <c r="K468" s="10" t="n">
        <v>10</v>
      </c>
      <c r="L468" s="8" t="str">
        <f aca="false">B468</f>
        <v>RDB-001</v>
      </c>
      <c r="M468" s="8" t="str">
        <f aca="false">C468</f>
        <v>Energy Drink</v>
      </c>
      <c r="N468" s="9" t="str">
        <f aca="false">D468</f>
        <v>each</v>
      </c>
      <c r="O468" s="10" t="n">
        <v>0</v>
      </c>
      <c r="P468" s="11" t="n">
        <f aca="false">O468*R468</f>
        <v>0</v>
      </c>
      <c r="Q468" s="10" t="n">
        <f aca="false">E468+IF(ISBLANK(F468),0,F468)-K468</f>
        <v>0.130000000000001</v>
      </c>
      <c r="R468" s="11" t="n">
        <v>1.65</v>
      </c>
      <c r="S468" s="11" t="n">
        <f aca="false">Q468*R468</f>
        <v>0.214500000000001</v>
      </c>
      <c r="T468" s="8" t="s">
        <v>52</v>
      </c>
    </row>
    <row r="469" customFormat="false" ht="15" hidden="false" customHeight="true" outlineLevel="0" collapsed="false">
      <c r="A469" s="12" t="n">
        <v>45658</v>
      </c>
      <c r="B469" s="13" t="s">
        <v>53</v>
      </c>
      <c r="C469" s="13" t="s">
        <v>54</v>
      </c>
      <c r="D469" s="14" t="s">
        <v>19</v>
      </c>
      <c r="E469" s="15" t="n">
        <v>0.8</v>
      </c>
      <c r="F469" s="15"/>
      <c r="G469" s="12" t="n">
        <f aca="false">A469</f>
        <v>45658</v>
      </c>
      <c r="H469" s="13" t="str">
        <f aca="false">B469</f>
        <v>LMP-001</v>
      </c>
      <c r="I469" s="13" t="str">
        <f aca="false">C469</f>
        <v>Lemonade Powder</v>
      </c>
      <c r="J469" s="14" t="str">
        <f aca="false">D469</f>
        <v>each</v>
      </c>
      <c r="K469" s="15" t="n">
        <v>0.77</v>
      </c>
      <c r="L469" s="13" t="str">
        <f aca="false">B469</f>
        <v>LMP-001</v>
      </c>
      <c r="M469" s="13" t="str">
        <f aca="false">C469</f>
        <v>Lemonade Powder</v>
      </c>
      <c r="N469" s="14" t="str">
        <f aca="false">D469</f>
        <v>each</v>
      </c>
      <c r="O469" s="15" t="n">
        <v>0</v>
      </c>
      <c r="P469" s="16" t="n">
        <f aca="false">O469*R469</f>
        <v>0</v>
      </c>
      <c r="Q469" s="15" t="n">
        <f aca="false">E469+IF(ISBLANK(F469),0,F469)-K469</f>
        <v>0.03</v>
      </c>
      <c r="R469" s="16" t="n">
        <v>29</v>
      </c>
      <c r="S469" s="16" t="n">
        <f aca="false">Q469*R469</f>
        <v>0.870000000000001</v>
      </c>
      <c r="T469" s="13" t="s">
        <v>55</v>
      </c>
    </row>
    <row r="470" customFormat="false" ht="15" hidden="false" customHeight="true" outlineLevel="0" collapsed="false">
      <c r="A470" s="7" t="n">
        <v>45659</v>
      </c>
      <c r="B470" s="8" t="s">
        <v>53</v>
      </c>
      <c r="C470" s="8" t="s">
        <v>54</v>
      </c>
      <c r="D470" s="9" t="s">
        <v>19</v>
      </c>
      <c r="E470" s="10" t="n">
        <v>0.77</v>
      </c>
      <c r="F470" s="10"/>
      <c r="G470" s="7" t="n">
        <f aca="false">A470</f>
        <v>45659</v>
      </c>
      <c r="H470" s="8" t="str">
        <f aca="false">B470</f>
        <v>LMP-001</v>
      </c>
      <c r="I470" s="8" t="str">
        <f aca="false">C470</f>
        <v>Lemonade Powder</v>
      </c>
      <c r="J470" s="9" t="str">
        <f aca="false">D470</f>
        <v>each</v>
      </c>
      <c r="K470" s="10" t="n">
        <v>0.7</v>
      </c>
      <c r="L470" s="8" t="str">
        <f aca="false">B470</f>
        <v>LMP-001</v>
      </c>
      <c r="M470" s="8" t="str">
        <f aca="false">C470</f>
        <v>Lemonade Powder</v>
      </c>
      <c r="N470" s="9" t="str">
        <f aca="false">D470</f>
        <v>each</v>
      </c>
      <c r="O470" s="10" t="n">
        <v>0</v>
      </c>
      <c r="P470" s="11" t="n">
        <f aca="false">O470*R470</f>
        <v>0</v>
      </c>
      <c r="Q470" s="10" t="n">
        <f aca="false">E470+IF(ISBLANK(F470),0,F470)-K470</f>
        <v>0.0700000000000001</v>
      </c>
      <c r="R470" s="11" t="n">
        <v>29</v>
      </c>
      <c r="S470" s="11" t="n">
        <f aca="false">Q470*R470</f>
        <v>2.03</v>
      </c>
      <c r="T470" s="8" t="s">
        <v>55</v>
      </c>
    </row>
    <row r="471" customFormat="false" ht="15" hidden="false" customHeight="true" outlineLevel="0" collapsed="false">
      <c r="A471" s="12" t="n">
        <v>45660</v>
      </c>
      <c r="B471" s="13" t="s">
        <v>53</v>
      </c>
      <c r="C471" s="13" t="s">
        <v>54</v>
      </c>
      <c r="D471" s="14" t="s">
        <v>19</v>
      </c>
      <c r="E471" s="15" t="n">
        <v>0.7</v>
      </c>
      <c r="F471" s="15"/>
      <c r="G471" s="12" t="n">
        <f aca="false">A471</f>
        <v>45660</v>
      </c>
      <c r="H471" s="13" t="str">
        <f aca="false">B471</f>
        <v>LMP-001</v>
      </c>
      <c r="I471" s="13" t="str">
        <f aca="false">C471</f>
        <v>Lemonade Powder</v>
      </c>
      <c r="J471" s="14" t="str">
        <f aca="false">D471</f>
        <v>each</v>
      </c>
      <c r="K471" s="15" t="n">
        <v>0.45</v>
      </c>
      <c r="L471" s="13" t="str">
        <f aca="false">B471</f>
        <v>LMP-001</v>
      </c>
      <c r="M471" s="13" t="str">
        <f aca="false">C471</f>
        <v>Lemonade Powder</v>
      </c>
      <c r="N471" s="14" t="str">
        <f aca="false">D471</f>
        <v>each</v>
      </c>
      <c r="O471" s="15" t="n">
        <v>0</v>
      </c>
      <c r="P471" s="16" t="n">
        <f aca="false">O471*R471</f>
        <v>0</v>
      </c>
      <c r="Q471" s="15" t="n">
        <f aca="false">E471+IF(ISBLANK(F471),0,F471)-K471</f>
        <v>0.25</v>
      </c>
      <c r="R471" s="16" t="n">
        <v>29</v>
      </c>
      <c r="S471" s="16" t="n">
        <f aca="false">Q471*R471</f>
        <v>7.25</v>
      </c>
      <c r="T471" s="13" t="s">
        <v>55</v>
      </c>
    </row>
    <row r="472" customFormat="false" ht="15" hidden="false" customHeight="true" outlineLevel="0" collapsed="false">
      <c r="A472" s="7" t="n">
        <v>45661</v>
      </c>
      <c r="B472" s="8" t="s">
        <v>53</v>
      </c>
      <c r="C472" s="8" t="s">
        <v>54</v>
      </c>
      <c r="D472" s="9" t="s">
        <v>19</v>
      </c>
      <c r="E472" s="10" t="n">
        <v>0.45</v>
      </c>
      <c r="F472" s="10"/>
      <c r="G472" s="7" t="n">
        <f aca="false">A472</f>
        <v>45661</v>
      </c>
      <c r="H472" s="8" t="str">
        <f aca="false">B472</f>
        <v>LMP-001</v>
      </c>
      <c r="I472" s="8" t="str">
        <f aca="false">C472</f>
        <v>Lemonade Powder</v>
      </c>
      <c r="J472" s="9" t="str">
        <f aca="false">D472</f>
        <v>each</v>
      </c>
      <c r="K472" s="10" t="n">
        <v>0.41</v>
      </c>
      <c r="L472" s="8" t="str">
        <f aca="false">B472</f>
        <v>LMP-001</v>
      </c>
      <c r="M472" s="8" t="str">
        <f aca="false">C472</f>
        <v>Lemonade Powder</v>
      </c>
      <c r="N472" s="9" t="str">
        <f aca="false">D472</f>
        <v>each</v>
      </c>
      <c r="O472" s="10" t="n">
        <v>0</v>
      </c>
      <c r="P472" s="11" t="n">
        <f aca="false">O472*R472</f>
        <v>0</v>
      </c>
      <c r="Q472" s="10" t="n">
        <f aca="false">E472+IF(ISBLANK(F472),0,F472)-K472</f>
        <v>0.04</v>
      </c>
      <c r="R472" s="11" t="n">
        <v>29</v>
      </c>
      <c r="S472" s="11" t="n">
        <f aca="false">Q472*R472</f>
        <v>1.16</v>
      </c>
      <c r="T472" s="8" t="s">
        <v>55</v>
      </c>
    </row>
    <row r="473" customFormat="false" ht="15" hidden="false" customHeight="true" outlineLevel="0" collapsed="false">
      <c r="A473" s="12" t="n">
        <v>45662</v>
      </c>
      <c r="B473" s="13" t="s">
        <v>53</v>
      </c>
      <c r="C473" s="13" t="s">
        <v>54</v>
      </c>
      <c r="D473" s="14" t="s">
        <v>19</v>
      </c>
      <c r="E473" s="15" t="n">
        <v>0.41</v>
      </c>
      <c r="F473" s="15"/>
      <c r="G473" s="12" t="n">
        <f aca="false">A473</f>
        <v>45662</v>
      </c>
      <c r="H473" s="13" t="str">
        <f aca="false">B473</f>
        <v>LMP-001</v>
      </c>
      <c r="I473" s="13" t="str">
        <f aca="false">C473</f>
        <v>Lemonade Powder</v>
      </c>
      <c r="J473" s="14" t="str">
        <f aca="false">D473</f>
        <v>each</v>
      </c>
      <c r="K473" s="15" t="n">
        <v>0.41</v>
      </c>
      <c r="L473" s="13" t="str">
        <f aca="false">B473</f>
        <v>LMP-001</v>
      </c>
      <c r="M473" s="13" t="str">
        <f aca="false">C473</f>
        <v>Lemonade Powder</v>
      </c>
      <c r="N473" s="14" t="str">
        <f aca="false">D473</f>
        <v>each</v>
      </c>
      <c r="O473" s="15" t="n">
        <v>0</v>
      </c>
      <c r="P473" s="16" t="n">
        <f aca="false">O473*R473</f>
        <v>0</v>
      </c>
      <c r="Q473" s="15" t="n">
        <f aca="false">E473+IF(ISBLANK(F473),0,F473)-K473</f>
        <v>0</v>
      </c>
      <c r="R473" s="16" t="n">
        <v>29</v>
      </c>
      <c r="S473" s="16" t="n">
        <f aca="false">Q473*R473</f>
        <v>0</v>
      </c>
      <c r="T473" s="13" t="s">
        <v>55</v>
      </c>
    </row>
    <row r="474" customFormat="false" ht="15" hidden="false" customHeight="true" outlineLevel="0" collapsed="false">
      <c r="A474" s="7" t="n">
        <v>45663</v>
      </c>
      <c r="B474" s="8" t="s">
        <v>53</v>
      </c>
      <c r="C474" s="8" t="s">
        <v>54</v>
      </c>
      <c r="D474" s="9" t="s">
        <v>19</v>
      </c>
      <c r="E474" s="10" t="n">
        <v>0.41</v>
      </c>
      <c r="F474" s="10"/>
      <c r="G474" s="7" t="n">
        <f aca="false">A474</f>
        <v>45663</v>
      </c>
      <c r="H474" s="8" t="str">
        <f aca="false">B474</f>
        <v>LMP-001</v>
      </c>
      <c r="I474" s="8" t="str">
        <f aca="false">C474</f>
        <v>Lemonade Powder</v>
      </c>
      <c r="J474" s="9" t="str">
        <f aca="false">D474</f>
        <v>each</v>
      </c>
      <c r="K474" s="10" t="n">
        <v>0.41</v>
      </c>
      <c r="L474" s="8" t="str">
        <f aca="false">B474</f>
        <v>LMP-001</v>
      </c>
      <c r="M474" s="8" t="str">
        <f aca="false">C474</f>
        <v>Lemonade Powder</v>
      </c>
      <c r="N474" s="9" t="str">
        <f aca="false">D474</f>
        <v>each</v>
      </c>
      <c r="O474" s="10" t="n">
        <v>0</v>
      </c>
      <c r="P474" s="11" t="n">
        <f aca="false">O474*R474</f>
        <v>0</v>
      </c>
      <c r="Q474" s="10" t="n">
        <f aca="false">E474+IF(ISBLANK(F474),0,F474)-K474</f>
        <v>0</v>
      </c>
      <c r="R474" s="11" t="n">
        <v>29</v>
      </c>
      <c r="S474" s="11" t="n">
        <f aca="false">Q474*R474</f>
        <v>0</v>
      </c>
      <c r="T474" s="8" t="s">
        <v>55</v>
      </c>
    </row>
    <row r="475" customFormat="false" ht="15" hidden="false" customHeight="true" outlineLevel="0" collapsed="false">
      <c r="A475" s="12" t="n">
        <v>45664</v>
      </c>
      <c r="B475" s="13" t="s">
        <v>53</v>
      </c>
      <c r="C475" s="13" t="s">
        <v>54</v>
      </c>
      <c r="D475" s="14" t="s">
        <v>19</v>
      </c>
      <c r="E475" s="15" t="n">
        <v>0.41</v>
      </c>
      <c r="F475" s="15"/>
      <c r="G475" s="12" t="n">
        <f aca="false">A475</f>
        <v>45664</v>
      </c>
      <c r="H475" s="13" t="str">
        <f aca="false">B475</f>
        <v>LMP-001</v>
      </c>
      <c r="I475" s="13" t="str">
        <f aca="false">C475</f>
        <v>Lemonade Powder</v>
      </c>
      <c r="J475" s="14" t="str">
        <f aca="false">D475</f>
        <v>each</v>
      </c>
      <c r="K475" s="15" t="n">
        <v>0.27</v>
      </c>
      <c r="L475" s="13" t="str">
        <f aca="false">B475</f>
        <v>LMP-001</v>
      </c>
      <c r="M475" s="13" t="str">
        <f aca="false">C475</f>
        <v>Lemonade Powder</v>
      </c>
      <c r="N475" s="14" t="str">
        <f aca="false">D475</f>
        <v>each</v>
      </c>
      <c r="O475" s="15" t="n">
        <v>0</v>
      </c>
      <c r="P475" s="16" t="n">
        <f aca="false">O475*R475</f>
        <v>0</v>
      </c>
      <c r="Q475" s="15" t="n">
        <f aca="false">E475+IF(ISBLANK(F475),0,F475)-K475</f>
        <v>0.14</v>
      </c>
      <c r="R475" s="16" t="n">
        <v>29</v>
      </c>
      <c r="S475" s="16" t="n">
        <f aca="false">Q475*R475</f>
        <v>4.06</v>
      </c>
      <c r="T475" s="13" t="s">
        <v>55</v>
      </c>
    </row>
    <row r="476" customFormat="false" ht="15" hidden="false" customHeight="true" outlineLevel="0" collapsed="false">
      <c r="A476" s="7" t="n">
        <v>45665</v>
      </c>
      <c r="B476" s="8" t="s">
        <v>53</v>
      </c>
      <c r="C476" s="8" t="s">
        <v>54</v>
      </c>
      <c r="D476" s="9" t="s">
        <v>19</v>
      </c>
      <c r="E476" s="10" t="n">
        <v>0.27</v>
      </c>
      <c r="F476" s="10"/>
      <c r="G476" s="7" t="n">
        <f aca="false">A476</f>
        <v>45665</v>
      </c>
      <c r="H476" s="8" t="str">
        <f aca="false">B476</f>
        <v>LMP-001</v>
      </c>
      <c r="I476" s="8" t="str">
        <f aca="false">C476</f>
        <v>Lemonade Powder</v>
      </c>
      <c r="J476" s="9" t="str">
        <f aca="false">D476</f>
        <v>each</v>
      </c>
      <c r="K476" s="10" t="n">
        <v>0.27</v>
      </c>
      <c r="L476" s="8" t="str">
        <f aca="false">B476</f>
        <v>LMP-001</v>
      </c>
      <c r="M476" s="8" t="str">
        <f aca="false">C476</f>
        <v>Lemonade Powder</v>
      </c>
      <c r="N476" s="9" t="str">
        <f aca="false">D476</f>
        <v>each</v>
      </c>
      <c r="O476" s="10" t="n">
        <v>0</v>
      </c>
      <c r="P476" s="11" t="n">
        <f aca="false">O476*R476</f>
        <v>0</v>
      </c>
      <c r="Q476" s="10" t="n">
        <f aca="false">E476+IF(ISBLANK(F476),0,F476)-K476</f>
        <v>0</v>
      </c>
      <c r="R476" s="11" t="n">
        <v>29</v>
      </c>
      <c r="S476" s="11" t="n">
        <f aca="false">Q476*R476</f>
        <v>0</v>
      </c>
      <c r="T476" s="8" t="s">
        <v>55</v>
      </c>
    </row>
    <row r="477" customFormat="false" ht="15" hidden="false" customHeight="true" outlineLevel="0" collapsed="false">
      <c r="A477" s="12" t="n">
        <v>45666</v>
      </c>
      <c r="B477" s="13" t="s">
        <v>53</v>
      </c>
      <c r="C477" s="13" t="s">
        <v>54</v>
      </c>
      <c r="D477" s="14" t="s">
        <v>19</v>
      </c>
      <c r="E477" s="15" t="n">
        <v>0.27</v>
      </c>
      <c r="F477" s="15" t="n">
        <v>1.2</v>
      </c>
      <c r="G477" s="12" t="n">
        <f aca="false">A477</f>
        <v>45666</v>
      </c>
      <c r="H477" s="13" t="str">
        <f aca="false">B477</f>
        <v>LMP-001</v>
      </c>
      <c r="I477" s="13" t="str">
        <f aca="false">C477</f>
        <v>Lemonade Powder</v>
      </c>
      <c r="J477" s="14" t="str">
        <f aca="false">D477</f>
        <v>each</v>
      </c>
      <c r="K477" s="15" t="n">
        <v>1.38</v>
      </c>
      <c r="L477" s="13" t="str">
        <f aca="false">B477</f>
        <v>LMP-001</v>
      </c>
      <c r="M477" s="13" t="str">
        <f aca="false">C477</f>
        <v>Lemonade Powder</v>
      </c>
      <c r="N477" s="14" t="str">
        <f aca="false">D477</f>
        <v>each</v>
      </c>
      <c r="O477" s="15" t="n">
        <v>0</v>
      </c>
      <c r="P477" s="16" t="n">
        <f aca="false">O477*R477</f>
        <v>0</v>
      </c>
      <c r="Q477" s="15" t="n">
        <f aca="false">E477+IF(ISBLANK(F477),0,F477)-K477</f>
        <v>0.0900000000000001</v>
      </c>
      <c r="R477" s="16" t="n">
        <v>29</v>
      </c>
      <c r="S477" s="16" t="n">
        <f aca="false">Q477*R477</f>
        <v>2.61</v>
      </c>
      <c r="T477" s="13" t="s">
        <v>55</v>
      </c>
    </row>
    <row r="478" customFormat="false" ht="15" hidden="false" customHeight="true" outlineLevel="0" collapsed="false">
      <c r="A478" s="7" t="n">
        <v>45667</v>
      </c>
      <c r="B478" s="8" t="s">
        <v>53</v>
      </c>
      <c r="C478" s="8" t="s">
        <v>54</v>
      </c>
      <c r="D478" s="9" t="s">
        <v>19</v>
      </c>
      <c r="E478" s="10" t="n">
        <v>1.38</v>
      </c>
      <c r="F478" s="10"/>
      <c r="G478" s="7" t="n">
        <f aca="false">A478</f>
        <v>45667</v>
      </c>
      <c r="H478" s="8" t="str">
        <f aca="false">B478</f>
        <v>LMP-001</v>
      </c>
      <c r="I478" s="8" t="str">
        <f aca="false">C478</f>
        <v>Lemonade Powder</v>
      </c>
      <c r="J478" s="9" t="str">
        <f aca="false">D478</f>
        <v>each</v>
      </c>
      <c r="K478" s="10" t="n">
        <v>1.38</v>
      </c>
      <c r="L478" s="8" t="str">
        <f aca="false">B478</f>
        <v>LMP-001</v>
      </c>
      <c r="M478" s="8" t="str">
        <f aca="false">C478</f>
        <v>Lemonade Powder</v>
      </c>
      <c r="N478" s="9" t="str">
        <f aca="false">D478</f>
        <v>each</v>
      </c>
      <c r="O478" s="10" t="n">
        <v>0</v>
      </c>
      <c r="P478" s="11" t="n">
        <f aca="false">O478*R478</f>
        <v>0</v>
      </c>
      <c r="Q478" s="10" t="n">
        <f aca="false">E478+IF(ISBLANK(F478),0,F478)-K478</f>
        <v>0</v>
      </c>
      <c r="R478" s="11" t="n">
        <v>29</v>
      </c>
      <c r="S478" s="11" t="n">
        <f aca="false">Q478*R478</f>
        <v>0</v>
      </c>
      <c r="T478" s="8" t="s">
        <v>55</v>
      </c>
    </row>
    <row r="479" customFormat="false" ht="15" hidden="false" customHeight="true" outlineLevel="0" collapsed="false">
      <c r="A479" s="12" t="n">
        <v>45668</v>
      </c>
      <c r="B479" s="13" t="s">
        <v>53</v>
      </c>
      <c r="C479" s="13" t="s">
        <v>54</v>
      </c>
      <c r="D479" s="14" t="s">
        <v>19</v>
      </c>
      <c r="E479" s="15" t="n">
        <v>1.38</v>
      </c>
      <c r="F479" s="15"/>
      <c r="G479" s="12" t="n">
        <f aca="false">A479</f>
        <v>45668</v>
      </c>
      <c r="H479" s="13" t="str">
        <f aca="false">B479</f>
        <v>LMP-001</v>
      </c>
      <c r="I479" s="13" t="str">
        <f aca="false">C479</f>
        <v>Lemonade Powder</v>
      </c>
      <c r="J479" s="14" t="str">
        <f aca="false">D479</f>
        <v>each</v>
      </c>
      <c r="K479" s="15" t="n">
        <v>1.19</v>
      </c>
      <c r="L479" s="13" t="str">
        <f aca="false">B479</f>
        <v>LMP-001</v>
      </c>
      <c r="M479" s="13" t="str">
        <f aca="false">C479</f>
        <v>Lemonade Powder</v>
      </c>
      <c r="N479" s="14" t="str">
        <f aca="false">D479</f>
        <v>each</v>
      </c>
      <c r="O479" s="15" t="n">
        <v>0</v>
      </c>
      <c r="P479" s="16" t="n">
        <f aca="false">O479*R479</f>
        <v>0</v>
      </c>
      <c r="Q479" s="15" t="n">
        <f aca="false">E479+IF(ISBLANK(F479),0,F479)-K479</f>
        <v>0.19</v>
      </c>
      <c r="R479" s="16" t="n">
        <v>29</v>
      </c>
      <c r="S479" s="16" t="n">
        <f aca="false">Q479*R479</f>
        <v>5.51</v>
      </c>
      <c r="T479" s="13" t="s">
        <v>55</v>
      </c>
    </row>
    <row r="480" customFormat="false" ht="15" hidden="false" customHeight="true" outlineLevel="0" collapsed="false">
      <c r="A480" s="7" t="n">
        <v>45669</v>
      </c>
      <c r="B480" s="8" t="s">
        <v>53</v>
      </c>
      <c r="C480" s="8" t="s">
        <v>54</v>
      </c>
      <c r="D480" s="9" t="s">
        <v>19</v>
      </c>
      <c r="E480" s="10" t="n">
        <v>1.19</v>
      </c>
      <c r="F480" s="10"/>
      <c r="G480" s="7" t="n">
        <f aca="false">A480</f>
        <v>45669</v>
      </c>
      <c r="H480" s="8" t="str">
        <f aca="false">B480</f>
        <v>LMP-001</v>
      </c>
      <c r="I480" s="8" t="str">
        <f aca="false">C480</f>
        <v>Lemonade Powder</v>
      </c>
      <c r="J480" s="9" t="str">
        <f aca="false">D480</f>
        <v>each</v>
      </c>
      <c r="K480" s="10" t="n">
        <v>1.19</v>
      </c>
      <c r="L480" s="8" t="str">
        <f aca="false">B480</f>
        <v>LMP-001</v>
      </c>
      <c r="M480" s="8" t="str">
        <f aca="false">C480</f>
        <v>Lemonade Powder</v>
      </c>
      <c r="N480" s="9" t="str">
        <f aca="false">D480</f>
        <v>each</v>
      </c>
      <c r="O480" s="10" t="n">
        <v>0</v>
      </c>
      <c r="P480" s="11" t="n">
        <f aca="false">O480*R480</f>
        <v>0</v>
      </c>
      <c r="Q480" s="10" t="n">
        <f aca="false">E480+IF(ISBLANK(F480),0,F480)-K480</f>
        <v>0</v>
      </c>
      <c r="R480" s="11" t="n">
        <v>29</v>
      </c>
      <c r="S480" s="11" t="n">
        <f aca="false">Q480*R480</f>
        <v>0</v>
      </c>
      <c r="T480" s="8" t="s">
        <v>55</v>
      </c>
    </row>
    <row r="481" customFormat="false" ht="15" hidden="false" customHeight="true" outlineLevel="0" collapsed="false">
      <c r="A481" s="12" t="n">
        <v>45670</v>
      </c>
      <c r="B481" s="13" t="s">
        <v>53</v>
      </c>
      <c r="C481" s="13" t="s">
        <v>54</v>
      </c>
      <c r="D481" s="14" t="s">
        <v>19</v>
      </c>
      <c r="E481" s="15" t="n">
        <v>1.19</v>
      </c>
      <c r="F481" s="15"/>
      <c r="G481" s="12" t="n">
        <f aca="false">A481</f>
        <v>45670</v>
      </c>
      <c r="H481" s="13" t="str">
        <f aca="false">B481</f>
        <v>LMP-001</v>
      </c>
      <c r="I481" s="13" t="str">
        <f aca="false">C481</f>
        <v>Lemonade Powder</v>
      </c>
      <c r="J481" s="14" t="str">
        <f aca="false">D481</f>
        <v>each</v>
      </c>
      <c r="K481" s="15" t="n">
        <v>1.19</v>
      </c>
      <c r="L481" s="13" t="str">
        <f aca="false">B481</f>
        <v>LMP-001</v>
      </c>
      <c r="M481" s="13" t="str">
        <f aca="false">C481</f>
        <v>Lemonade Powder</v>
      </c>
      <c r="N481" s="14" t="str">
        <f aca="false">D481</f>
        <v>each</v>
      </c>
      <c r="O481" s="15" t="n">
        <v>0</v>
      </c>
      <c r="P481" s="16" t="n">
        <f aca="false">O481*R481</f>
        <v>0</v>
      </c>
      <c r="Q481" s="15" t="n">
        <f aca="false">E481+IF(ISBLANK(F481),0,F481)-K481</f>
        <v>0</v>
      </c>
      <c r="R481" s="16" t="n">
        <v>29</v>
      </c>
      <c r="S481" s="16" t="n">
        <f aca="false">Q481*R481</f>
        <v>0</v>
      </c>
      <c r="T481" s="13" t="s">
        <v>55</v>
      </c>
    </row>
    <row r="482" customFormat="false" ht="15" hidden="false" customHeight="true" outlineLevel="0" collapsed="false">
      <c r="A482" s="7" t="n">
        <v>45671</v>
      </c>
      <c r="B482" s="8" t="s">
        <v>53</v>
      </c>
      <c r="C482" s="8" t="s">
        <v>54</v>
      </c>
      <c r="D482" s="9" t="s">
        <v>19</v>
      </c>
      <c r="E482" s="10" t="n">
        <v>1.19</v>
      </c>
      <c r="F482" s="10"/>
      <c r="G482" s="7" t="n">
        <f aca="false">A482</f>
        <v>45671</v>
      </c>
      <c r="H482" s="8" t="str">
        <f aca="false">B482</f>
        <v>LMP-001</v>
      </c>
      <c r="I482" s="8" t="str">
        <f aca="false">C482</f>
        <v>Lemonade Powder</v>
      </c>
      <c r="J482" s="9" t="str">
        <f aca="false">D482</f>
        <v>each</v>
      </c>
      <c r="K482" s="10" t="n">
        <v>1</v>
      </c>
      <c r="L482" s="8" t="str">
        <f aca="false">B482</f>
        <v>LMP-001</v>
      </c>
      <c r="M482" s="8" t="str">
        <f aca="false">C482</f>
        <v>Lemonade Powder</v>
      </c>
      <c r="N482" s="9" t="str">
        <f aca="false">D482</f>
        <v>each</v>
      </c>
      <c r="O482" s="10" t="n">
        <v>0</v>
      </c>
      <c r="P482" s="11" t="n">
        <f aca="false">O482*R482</f>
        <v>0</v>
      </c>
      <c r="Q482" s="10" t="n">
        <f aca="false">E482+IF(ISBLANK(F482),0,F482)-K482</f>
        <v>0.19</v>
      </c>
      <c r="R482" s="11" t="n">
        <v>29</v>
      </c>
      <c r="S482" s="11" t="n">
        <f aca="false">Q482*R482</f>
        <v>5.51</v>
      </c>
      <c r="T482" s="8" t="s">
        <v>55</v>
      </c>
    </row>
    <row r="483" customFormat="false" ht="15" hidden="false" customHeight="true" outlineLevel="0" collapsed="false">
      <c r="A483" s="12" t="n">
        <v>45672</v>
      </c>
      <c r="B483" s="13" t="s">
        <v>53</v>
      </c>
      <c r="C483" s="13" t="s">
        <v>54</v>
      </c>
      <c r="D483" s="14" t="s">
        <v>19</v>
      </c>
      <c r="E483" s="15" t="n">
        <v>1</v>
      </c>
      <c r="F483" s="15"/>
      <c r="G483" s="12" t="n">
        <f aca="false">A483</f>
        <v>45672</v>
      </c>
      <c r="H483" s="13" t="str">
        <f aca="false">B483</f>
        <v>LMP-001</v>
      </c>
      <c r="I483" s="13" t="str">
        <f aca="false">C483</f>
        <v>Lemonade Powder</v>
      </c>
      <c r="J483" s="14" t="str">
        <f aca="false">D483</f>
        <v>each</v>
      </c>
      <c r="K483" s="15" t="n">
        <v>1</v>
      </c>
      <c r="L483" s="13" t="str">
        <f aca="false">B483</f>
        <v>LMP-001</v>
      </c>
      <c r="M483" s="13" t="str">
        <f aca="false">C483</f>
        <v>Lemonade Powder</v>
      </c>
      <c r="N483" s="14" t="str">
        <f aca="false">D483</f>
        <v>each</v>
      </c>
      <c r="O483" s="15" t="n">
        <v>0</v>
      </c>
      <c r="P483" s="16" t="n">
        <f aca="false">O483*R483</f>
        <v>0</v>
      </c>
      <c r="Q483" s="15" t="n">
        <f aca="false">E483+IF(ISBLANK(F483),0,F483)-K483</f>
        <v>0</v>
      </c>
      <c r="R483" s="16" t="n">
        <v>29</v>
      </c>
      <c r="S483" s="16" t="n">
        <f aca="false">Q483*R483</f>
        <v>0</v>
      </c>
      <c r="T483" s="13" t="s">
        <v>55</v>
      </c>
    </row>
    <row r="484" customFormat="false" ht="15" hidden="false" customHeight="true" outlineLevel="0" collapsed="false">
      <c r="A484" s="7" t="n">
        <v>45673</v>
      </c>
      <c r="B484" s="8" t="s">
        <v>53</v>
      </c>
      <c r="C484" s="8" t="s">
        <v>54</v>
      </c>
      <c r="D484" s="9" t="s">
        <v>19</v>
      </c>
      <c r="E484" s="10" t="n">
        <v>1</v>
      </c>
      <c r="F484" s="10"/>
      <c r="G484" s="7" t="n">
        <f aca="false">A484</f>
        <v>45673</v>
      </c>
      <c r="H484" s="8" t="str">
        <f aca="false">B484</f>
        <v>LMP-001</v>
      </c>
      <c r="I484" s="8" t="str">
        <f aca="false">C484</f>
        <v>Lemonade Powder</v>
      </c>
      <c r="J484" s="9" t="str">
        <f aca="false">D484</f>
        <v>each</v>
      </c>
      <c r="K484" s="10" t="n">
        <v>0.96</v>
      </c>
      <c r="L484" s="8" t="str">
        <f aca="false">B484</f>
        <v>LMP-001</v>
      </c>
      <c r="M484" s="8" t="str">
        <f aca="false">C484</f>
        <v>Lemonade Powder</v>
      </c>
      <c r="N484" s="9" t="str">
        <f aca="false">D484</f>
        <v>each</v>
      </c>
      <c r="O484" s="10" t="n">
        <v>0</v>
      </c>
      <c r="P484" s="11" t="n">
        <f aca="false">O484*R484</f>
        <v>0</v>
      </c>
      <c r="Q484" s="10" t="n">
        <f aca="false">E484+IF(ISBLANK(F484),0,F484)-K484</f>
        <v>0.04</v>
      </c>
      <c r="R484" s="11" t="n">
        <v>29</v>
      </c>
      <c r="S484" s="11" t="n">
        <f aca="false">Q484*R484</f>
        <v>1.16</v>
      </c>
      <c r="T484" s="8" t="s">
        <v>55</v>
      </c>
    </row>
    <row r="485" customFormat="false" ht="15" hidden="false" customHeight="true" outlineLevel="0" collapsed="false">
      <c r="A485" s="12" t="n">
        <v>45674</v>
      </c>
      <c r="B485" s="13" t="s">
        <v>53</v>
      </c>
      <c r="C485" s="13" t="s">
        <v>54</v>
      </c>
      <c r="D485" s="14" t="s">
        <v>19</v>
      </c>
      <c r="E485" s="15" t="n">
        <v>0.96</v>
      </c>
      <c r="F485" s="15"/>
      <c r="G485" s="12" t="n">
        <f aca="false">A485</f>
        <v>45674</v>
      </c>
      <c r="H485" s="13" t="str">
        <f aca="false">B485</f>
        <v>LMP-001</v>
      </c>
      <c r="I485" s="13" t="str">
        <f aca="false">C485</f>
        <v>Lemonade Powder</v>
      </c>
      <c r="J485" s="14" t="str">
        <f aca="false">D485</f>
        <v>each</v>
      </c>
      <c r="K485" s="15" t="n">
        <v>0.9</v>
      </c>
      <c r="L485" s="13" t="str">
        <f aca="false">B485</f>
        <v>LMP-001</v>
      </c>
      <c r="M485" s="13" t="str">
        <f aca="false">C485</f>
        <v>Lemonade Powder</v>
      </c>
      <c r="N485" s="14" t="str">
        <f aca="false">D485</f>
        <v>each</v>
      </c>
      <c r="O485" s="15" t="n">
        <v>0</v>
      </c>
      <c r="P485" s="16" t="n">
        <f aca="false">O485*R485</f>
        <v>0</v>
      </c>
      <c r="Q485" s="15" t="n">
        <f aca="false">E485+IF(ISBLANK(F485),0,F485)-K485</f>
        <v>0.0599999999999999</v>
      </c>
      <c r="R485" s="16" t="n">
        <v>29</v>
      </c>
      <c r="S485" s="16" t="n">
        <f aca="false">Q485*R485</f>
        <v>1.74</v>
      </c>
      <c r="T485" s="13" t="s">
        <v>55</v>
      </c>
    </row>
    <row r="486" customFormat="false" ht="15" hidden="false" customHeight="true" outlineLevel="0" collapsed="false">
      <c r="A486" s="7" t="n">
        <v>45675</v>
      </c>
      <c r="B486" s="8" t="s">
        <v>53</v>
      </c>
      <c r="C486" s="8" t="s">
        <v>54</v>
      </c>
      <c r="D486" s="9" t="s">
        <v>19</v>
      </c>
      <c r="E486" s="10" t="n">
        <v>0.9</v>
      </c>
      <c r="F486" s="10"/>
      <c r="G486" s="7" t="n">
        <f aca="false">A486</f>
        <v>45675</v>
      </c>
      <c r="H486" s="8" t="str">
        <f aca="false">B486</f>
        <v>LMP-001</v>
      </c>
      <c r="I486" s="8" t="str">
        <f aca="false">C486</f>
        <v>Lemonade Powder</v>
      </c>
      <c r="J486" s="9" t="str">
        <f aca="false">D486</f>
        <v>each</v>
      </c>
      <c r="K486" s="10" t="n">
        <v>0.9</v>
      </c>
      <c r="L486" s="8" t="str">
        <f aca="false">B486</f>
        <v>LMP-001</v>
      </c>
      <c r="M486" s="8" t="str">
        <f aca="false">C486</f>
        <v>Lemonade Powder</v>
      </c>
      <c r="N486" s="9" t="str">
        <f aca="false">D486</f>
        <v>each</v>
      </c>
      <c r="O486" s="10" t="n">
        <v>0</v>
      </c>
      <c r="P486" s="11" t="n">
        <f aca="false">O486*R486</f>
        <v>0</v>
      </c>
      <c r="Q486" s="10" t="n">
        <f aca="false">E486+IF(ISBLANK(F486),0,F486)-K486</f>
        <v>0</v>
      </c>
      <c r="R486" s="11" t="n">
        <v>29</v>
      </c>
      <c r="S486" s="11" t="n">
        <f aca="false">Q486*R486</f>
        <v>0</v>
      </c>
      <c r="T486" s="8" t="s">
        <v>55</v>
      </c>
    </row>
    <row r="487" customFormat="false" ht="15" hidden="false" customHeight="true" outlineLevel="0" collapsed="false">
      <c r="A487" s="12" t="n">
        <v>45676</v>
      </c>
      <c r="B487" s="13" t="s">
        <v>53</v>
      </c>
      <c r="C487" s="13" t="s">
        <v>54</v>
      </c>
      <c r="D487" s="14" t="s">
        <v>19</v>
      </c>
      <c r="E487" s="15" t="n">
        <v>0.9</v>
      </c>
      <c r="F487" s="15"/>
      <c r="G487" s="12" t="n">
        <f aca="false">A487</f>
        <v>45676</v>
      </c>
      <c r="H487" s="13" t="str">
        <f aca="false">B487</f>
        <v>LMP-001</v>
      </c>
      <c r="I487" s="13" t="str">
        <f aca="false">C487</f>
        <v>Lemonade Powder</v>
      </c>
      <c r="J487" s="14" t="str">
        <f aca="false">D487</f>
        <v>each</v>
      </c>
      <c r="K487" s="15" t="n">
        <v>0.68</v>
      </c>
      <c r="L487" s="13" t="str">
        <f aca="false">B487</f>
        <v>LMP-001</v>
      </c>
      <c r="M487" s="13" t="str">
        <f aca="false">C487</f>
        <v>Lemonade Powder</v>
      </c>
      <c r="N487" s="14" t="str">
        <f aca="false">D487</f>
        <v>each</v>
      </c>
      <c r="O487" s="15" t="n">
        <v>0</v>
      </c>
      <c r="P487" s="16" t="n">
        <f aca="false">O487*R487</f>
        <v>0</v>
      </c>
      <c r="Q487" s="15" t="n">
        <f aca="false">E487+IF(ISBLANK(F487),0,F487)-K487</f>
        <v>0.22</v>
      </c>
      <c r="R487" s="16" t="n">
        <v>29</v>
      </c>
      <c r="S487" s="16" t="n">
        <f aca="false">Q487*R487</f>
        <v>6.38</v>
      </c>
      <c r="T487" s="13" t="s">
        <v>55</v>
      </c>
    </row>
    <row r="488" customFormat="false" ht="15" hidden="false" customHeight="true" outlineLevel="0" collapsed="false">
      <c r="A488" s="7" t="n">
        <v>45677</v>
      </c>
      <c r="B488" s="8" t="s">
        <v>53</v>
      </c>
      <c r="C488" s="8" t="s">
        <v>54</v>
      </c>
      <c r="D488" s="9" t="s">
        <v>19</v>
      </c>
      <c r="E488" s="10" t="n">
        <v>0.68</v>
      </c>
      <c r="F488" s="10"/>
      <c r="G488" s="7" t="n">
        <f aca="false">A488</f>
        <v>45677</v>
      </c>
      <c r="H488" s="8" t="str">
        <f aca="false">B488</f>
        <v>LMP-001</v>
      </c>
      <c r="I488" s="8" t="str">
        <f aca="false">C488</f>
        <v>Lemonade Powder</v>
      </c>
      <c r="J488" s="9" t="str">
        <f aca="false">D488</f>
        <v>each</v>
      </c>
      <c r="K488" s="10" t="n">
        <v>0.44</v>
      </c>
      <c r="L488" s="8" t="str">
        <f aca="false">B488</f>
        <v>LMP-001</v>
      </c>
      <c r="M488" s="8" t="str">
        <f aca="false">C488</f>
        <v>Lemonade Powder</v>
      </c>
      <c r="N488" s="9" t="str">
        <f aca="false">D488</f>
        <v>each</v>
      </c>
      <c r="O488" s="10" t="n">
        <v>0</v>
      </c>
      <c r="P488" s="11" t="n">
        <f aca="false">O488*R488</f>
        <v>0</v>
      </c>
      <c r="Q488" s="10" t="n">
        <f aca="false">E488+IF(ISBLANK(F488),0,F488)-K488</f>
        <v>0.24</v>
      </c>
      <c r="R488" s="11" t="n">
        <v>29</v>
      </c>
      <c r="S488" s="11" t="n">
        <f aca="false">Q488*R488</f>
        <v>6.96</v>
      </c>
      <c r="T488" s="8" t="s">
        <v>55</v>
      </c>
    </row>
    <row r="489" customFormat="false" ht="15" hidden="false" customHeight="true" outlineLevel="0" collapsed="false">
      <c r="A489" s="12" t="n">
        <v>45678</v>
      </c>
      <c r="B489" s="13" t="s">
        <v>53</v>
      </c>
      <c r="C489" s="13" t="s">
        <v>54</v>
      </c>
      <c r="D489" s="14" t="s">
        <v>19</v>
      </c>
      <c r="E489" s="15" t="n">
        <v>0.44</v>
      </c>
      <c r="F489" s="15"/>
      <c r="G489" s="12" t="n">
        <f aca="false">A489</f>
        <v>45678</v>
      </c>
      <c r="H489" s="13" t="str">
        <f aca="false">B489</f>
        <v>LMP-001</v>
      </c>
      <c r="I489" s="13" t="str">
        <f aca="false">C489</f>
        <v>Lemonade Powder</v>
      </c>
      <c r="J489" s="14" t="str">
        <f aca="false">D489</f>
        <v>each</v>
      </c>
      <c r="K489" s="15" t="n">
        <v>0.44</v>
      </c>
      <c r="L489" s="13" t="str">
        <f aca="false">B489</f>
        <v>LMP-001</v>
      </c>
      <c r="M489" s="13" t="str">
        <f aca="false">C489</f>
        <v>Lemonade Powder</v>
      </c>
      <c r="N489" s="14" t="str">
        <f aca="false">D489</f>
        <v>each</v>
      </c>
      <c r="O489" s="15" t="n">
        <v>0</v>
      </c>
      <c r="P489" s="16" t="n">
        <f aca="false">O489*R489</f>
        <v>0</v>
      </c>
      <c r="Q489" s="15" t="n">
        <f aca="false">E489+IF(ISBLANK(F489),0,F489)-K489</f>
        <v>0</v>
      </c>
      <c r="R489" s="16" t="n">
        <v>29</v>
      </c>
      <c r="S489" s="16" t="n">
        <f aca="false">Q489*R489</f>
        <v>0</v>
      </c>
      <c r="T489" s="13" t="s">
        <v>55</v>
      </c>
    </row>
    <row r="490" customFormat="false" ht="15" hidden="false" customHeight="true" outlineLevel="0" collapsed="false">
      <c r="A490" s="7" t="n">
        <v>45679</v>
      </c>
      <c r="B490" s="8" t="s">
        <v>53</v>
      </c>
      <c r="C490" s="8" t="s">
        <v>54</v>
      </c>
      <c r="D490" s="9" t="s">
        <v>19</v>
      </c>
      <c r="E490" s="10" t="n">
        <v>0.44</v>
      </c>
      <c r="F490" s="10"/>
      <c r="G490" s="7" t="n">
        <f aca="false">A490</f>
        <v>45679</v>
      </c>
      <c r="H490" s="8" t="str">
        <f aca="false">B490</f>
        <v>LMP-001</v>
      </c>
      <c r="I490" s="8" t="str">
        <f aca="false">C490</f>
        <v>Lemonade Powder</v>
      </c>
      <c r="J490" s="9" t="str">
        <f aca="false">D490</f>
        <v>each</v>
      </c>
      <c r="K490" s="10" t="n">
        <v>0.44</v>
      </c>
      <c r="L490" s="8" t="str">
        <f aca="false">B490</f>
        <v>LMP-001</v>
      </c>
      <c r="M490" s="8" t="str">
        <f aca="false">C490</f>
        <v>Lemonade Powder</v>
      </c>
      <c r="N490" s="9" t="str">
        <f aca="false">D490</f>
        <v>each</v>
      </c>
      <c r="O490" s="10" t="n">
        <v>0</v>
      </c>
      <c r="P490" s="11" t="n">
        <f aca="false">O490*R490</f>
        <v>0</v>
      </c>
      <c r="Q490" s="10" t="n">
        <f aca="false">E490+IF(ISBLANK(F490),0,F490)-K490</f>
        <v>0</v>
      </c>
      <c r="R490" s="11" t="n">
        <v>29</v>
      </c>
      <c r="S490" s="11" t="n">
        <f aca="false">Q490*R490</f>
        <v>0</v>
      </c>
      <c r="T490" s="8" t="s">
        <v>55</v>
      </c>
    </row>
    <row r="491" customFormat="false" ht="15" hidden="false" customHeight="true" outlineLevel="0" collapsed="false">
      <c r="A491" s="12" t="n">
        <v>45680</v>
      </c>
      <c r="B491" s="13" t="s">
        <v>53</v>
      </c>
      <c r="C491" s="13" t="s">
        <v>54</v>
      </c>
      <c r="D491" s="14" t="s">
        <v>19</v>
      </c>
      <c r="E491" s="15" t="n">
        <v>0.44</v>
      </c>
      <c r="F491" s="15"/>
      <c r="G491" s="12" t="n">
        <f aca="false">A491</f>
        <v>45680</v>
      </c>
      <c r="H491" s="13" t="str">
        <f aca="false">B491</f>
        <v>LMP-001</v>
      </c>
      <c r="I491" s="13" t="str">
        <f aca="false">C491</f>
        <v>Lemonade Powder</v>
      </c>
      <c r="J491" s="14" t="str">
        <f aca="false">D491</f>
        <v>each</v>
      </c>
      <c r="K491" s="15" t="n">
        <v>0.28</v>
      </c>
      <c r="L491" s="13" t="str">
        <f aca="false">B491</f>
        <v>LMP-001</v>
      </c>
      <c r="M491" s="13" t="str">
        <f aca="false">C491</f>
        <v>Lemonade Powder</v>
      </c>
      <c r="N491" s="14" t="str">
        <f aca="false">D491</f>
        <v>each</v>
      </c>
      <c r="O491" s="15" t="n">
        <v>0</v>
      </c>
      <c r="P491" s="16" t="n">
        <f aca="false">O491*R491</f>
        <v>0</v>
      </c>
      <c r="Q491" s="15" t="n">
        <f aca="false">E491+IF(ISBLANK(F491),0,F491)-K491</f>
        <v>0.16</v>
      </c>
      <c r="R491" s="16" t="n">
        <v>29</v>
      </c>
      <c r="S491" s="16" t="n">
        <f aca="false">Q491*R491</f>
        <v>4.64</v>
      </c>
      <c r="T491" s="13" t="s">
        <v>55</v>
      </c>
    </row>
    <row r="492" customFormat="false" ht="15" hidden="false" customHeight="true" outlineLevel="0" collapsed="false">
      <c r="A492" s="7" t="n">
        <v>45681</v>
      </c>
      <c r="B492" s="8" t="s">
        <v>53</v>
      </c>
      <c r="C492" s="8" t="s">
        <v>54</v>
      </c>
      <c r="D492" s="9" t="s">
        <v>19</v>
      </c>
      <c r="E492" s="10" t="n">
        <v>0.28</v>
      </c>
      <c r="F492" s="10"/>
      <c r="G492" s="7" t="n">
        <f aca="false">A492</f>
        <v>45681</v>
      </c>
      <c r="H492" s="8" t="str">
        <f aca="false">B492</f>
        <v>LMP-001</v>
      </c>
      <c r="I492" s="8" t="str">
        <f aca="false">C492</f>
        <v>Lemonade Powder</v>
      </c>
      <c r="J492" s="9" t="str">
        <f aca="false">D492</f>
        <v>each</v>
      </c>
      <c r="K492" s="10" t="n">
        <v>0.28</v>
      </c>
      <c r="L492" s="8" t="str">
        <f aca="false">B492</f>
        <v>LMP-001</v>
      </c>
      <c r="M492" s="8" t="str">
        <f aca="false">C492</f>
        <v>Lemonade Powder</v>
      </c>
      <c r="N492" s="9" t="str">
        <f aca="false">D492</f>
        <v>each</v>
      </c>
      <c r="O492" s="10" t="n">
        <v>0</v>
      </c>
      <c r="P492" s="11" t="n">
        <f aca="false">O492*R492</f>
        <v>0</v>
      </c>
      <c r="Q492" s="10" t="n">
        <f aca="false">E492+IF(ISBLANK(F492),0,F492)-K492</f>
        <v>0</v>
      </c>
      <c r="R492" s="11" t="n">
        <v>29</v>
      </c>
      <c r="S492" s="11" t="n">
        <f aca="false">Q492*R492</f>
        <v>0</v>
      </c>
      <c r="T492" s="8" t="s">
        <v>55</v>
      </c>
    </row>
    <row r="493" customFormat="false" ht="15" hidden="false" customHeight="true" outlineLevel="0" collapsed="false">
      <c r="A493" s="12" t="n">
        <v>45682</v>
      </c>
      <c r="B493" s="13" t="s">
        <v>53</v>
      </c>
      <c r="C493" s="13" t="s">
        <v>54</v>
      </c>
      <c r="D493" s="14" t="s">
        <v>19</v>
      </c>
      <c r="E493" s="15" t="n">
        <v>0.28</v>
      </c>
      <c r="F493" s="15"/>
      <c r="G493" s="12" t="n">
        <f aca="false">A493</f>
        <v>45682</v>
      </c>
      <c r="H493" s="13" t="str">
        <f aca="false">B493</f>
        <v>LMP-001</v>
      </c>
      <c r="I493" s="13" t="str">
        <f aca="false">C493</f>
        <v>Lemonade Powder</v>
      </c>
      <c r="J493" s="14" t="str">
        <f aca="false">D493</f>
        <v>each</v>
      </c>
      <c r="K493" s="15" t="n">
        <v>0.28</v>
      </c>
      <c r="L493" s="13" t="str">
        <f aca="false">B493</f>
        <v>LMP-001</v>
      </c>
      <c r="M493" s="13" t="str">
        <f aca="false">C493</f>
        <v>Lemonade Powder</v>
      </c>
      <c r="N493" s="14" t="str">
        <f aca="false">D493</f>
        <v>each</v>
      </c>
      <c r="O493" s="15" t="n">
        <v>0</v>
      </c>
      <c r="P493" s="16" t="n">
        <f aca="false">O493*R493</f>
        <v>0</v>
      </c>
      <c r="Q493" s="15" t="n">
        <f aca="false">E493+IF(ISBLANK(F493),0,F493)-K493</f>
        <v>0</v>
      </c>
      <c r="R493" s="16" t="n">
        <v>29</v>
      </c>
      <c r="S493" s="16" t="n">
        <f aca="false">Q493*R493</f>
        <v>0</v>
      </c>
      <c r="T493" s="13" t="s">
        <v>55</v>
      </c>
    </row>
    <row r="494" customFormat="false" ht="15" hidden="false" customHeight="true" outlineLevel="0" collapsed="false">
      <c r="A494" s="7" t="n">
        <v>45683</v>
      </c>
      <c r="B494" s="8" t="s">
        <v>53</v>
      </c>
      <c r="C494" s="8" t="s">
        <v>54</v>
      </c>
      <c r="D494" s="9" t="s">
        <v>19</v>
      </c>
      <c r="E494" s="10" t="n">
        <v>0.28</v>
      </c>
      <c r="F494" s="10" t="n">
        <v>1.2</v>
      </c>
      <c r="G494" s="7" t="n">
        <f aca="false">A494</f>
        <v>45683</v>
      </c>
      <c r="H494" s="8" t="str">
        <f aca="false">B494</f>
        <v>LMP-001</v>
      </c>
      <c r="I494" s="8" t="str">
        <f aca="false">C494</f>
        <v>Lemonade Powder</v>
      </c>
      <c r="J494" s="9" t="str">
        <f aca="false">D494</f>
        <v>each</v>
      </c>
      <c r="K494" s="10" t="n">
        <v>1.41</v>
      </c>
      <c r="L494" s="8" t="str">
        <f aca="false">B494</f>
        <v>LMP-001</v>
      </c>
      <c r="M494" s="8" t="str">
        <f aca="false">C494</f>
        <v>Lemonade Powder</v>
      </c>
      <c r="N494" s="9" t="str">
        <f aca="false">D494</f>
        <v>each</v>
      </c>
      <c r="O494" s="10" t="n">
        <v>0</v>
      </c>
      <c r="P494" s="11" t="n">
        <f aca="false">O494*R494</f>
        <v>0</v>
      </c>
      <c r="Q494" s="10" t="n">
        <f aca="false">E494+IF(ISBLANK(F494),0,F494)-K494</f>
        <v>0.0700000000000001</v>
      </c>
      <c r="R494" s="11" t="n">
        <v>29</v>
      </c>
      <c r="S494" s="11" t="n">
        <f aca="false">Q494*R494</f>
        <v>2.03</v>
      </c>
      <c r="T494" s="8" t="s">
        <v>55</v>
      </c>
    </row>
    <row r="495" customFormat="false" ht="15" hidden="false" customHeight="true" outlineLevel="0" collapsed="false">
      <c r="A495" s="12" t="n">
        <v>45684</v>
      </c>
      <c r="B495" s="13" t="s">
        <v>53</v>
      </c>
      <c r="C495" s="13" t="s">
        <v>54</v>
      </c>
      <c r="D495" s="14" t="s">
        <v>19</v>
      </c>
      <c r="E495" s="15" t="n">
        <v>1.41</v>
      </c>
      <c r="F495" s="15"/>
      <c r="G495" s="12" t="n">
        <f aca="false">A495</f>
        <v>45684</v>
      </c>
      <c r="H495" s="13" t="str">
        <f aca="false">B495</f>
        <v>LMP-001</v>
      </c>
      <c r="I495" s="13" t="str">
        <f aca="false">C495</f>
        <v>Lemonade Powder</v>
      </c>
      <c r="J495" s="14" t="str">
        <f aca="false">D495</f>
        <v>each</v>
      </c>
      <c r="K495" s="15" t="n">
        <v>1.27</v>
      </c>
      <c r="L495" s="13" t="str">
        <f aca="false">B495</f>
        <v>LMP-001</v>
      </c>
      <c r="M495" s="13" t="str">
        <f aca="false">C495</f>
        <v>Lemonade Powder</v>
      </c>
      <c r="N495" s="14" t="str">
        <f aca="false">D495</f>
        <v>each</v>
      </c>
      <c r="O495" s="15" t="n">
        <v>0</v>
      </c>
      <c r="P495" s="16" t="n">
        <f aca="false">O495*R495</f>
        <v>0</v>
      </c>
      <c r="Q495" s="15" t="n">
        <f aca="false">E495+IF(ISBLANK(F495),0,F495)-K495</f>
        <v>0.14</v>
      </c>
      <c r="R495" s="16" t="n">
        <v>29</v>
      </c>
      <c r="S495" s="16" t="n">
        <f aca="false">Q495*R495</f>
        <v>4.06</v>
      </c>
      <c r="T495" s="13" t="s">
        <v>55</v>
      </c>
    </row>
    <row r="496" customFormat="false" ht="15" hidden="false" customHeight="true" outlineLevel="0" collapsed="false">
      <c r="A496" s="7" t="n">
        <v>45685</v>
      </c>
      <c r="B496" s="8" t="s">
        <v>53</v>
      </c>
      <c r="C496" s="8" t="s">
        <v>54</v>
      </c>
      <c r="D496" s="9" t="s">
        <v>19</v>
      </c>
      <c r="E496" s="10" t="n">
        <v>1.27</v>
      </c>
      <c r="F496" s="10"/>
      <c r="G496" s="7" t="n">
        <f aca="false">A496</f>
        <v>45685</v>
      </c>
      <c r="H496" s="8" t="str">
        <f aca="false">B496</f>
        <v>LMP-001</v>
      </c>
      <c r="I496" s="8" t="str">
        <f aca="false">C496</f>
        <v>Lemonade Powder</v>
      </c>
      <c r="J496" s="9" t="str">
        <f aca="false">D496</f>
        <v>each</v>
      </c>
      <c r="K496" s="10" t="n">
        <v>1.25</v>
      </c>
      <c r="L496" s="8" t="str">
        <f aca="false">B496</f>
        <v>LMP-001</v>
      </c>
      <c r="M496" s="8" t="str">
        <f aca="false">C496</f>
        <v>Lemonade Powder</v>
      </c>
      <c r="N496" s="9" t="str">
        <f aca="false">D496</f>
        <v>each</v>
      </c>
      <c r="O496" s="10" t="n">
        <v>0</v>
      </c>
      <c r="P496" s="11" t="n">
        <f aca="false">O496*R496</f>
        <v>0</v>
      </c>
      <c r="Q496" s="10" t="n">
        <f aca="false">E496+IF(ISBLANK(F496),0,F496)-K496</f>
        <v>0.02</v>
      </c>
      <c r="R496" s="11" t="n">
        <v>29</v>
      </c>
      <c r="S496" s="11" t="n">
        <f aca="false">Q496*R496</f>
        <v>0.580000000000001</v>
      </c>
      <c r="T496" s="8" t="s">
        <v>55</v>
      </c>
    </row>
    <row r="497" customFormat="false" ht="15" hidden="false" customHeight="true" outlineLevel="0" collapsed="false">
      <c r="A497" s="12" t="n">
        <v>45686</v>
      </c>
      <c r="B497" s="13" t="s">
        <v>53</v>
      </c>
      <c r="C497" s="13" t="s">
        <v>54</v>
      </c>
      <c r="D497" s="14" t="s">
        <v>19</v>
      </c>
      <c r="E497" s="15" t="n">
        <v>1.25</v>
      </c>
      <c r="F497" s="15"/>
      <c r="G497" s="12" t="n">
        <f aca="false">A497</f>
        <v>45686</v>
      </c>
      <c r="H497" s="13" t="str">
        <f aca="false">B497</f>
        <v>LMP-001</v>
      </c>
      <c r="I497" s="13" t="str">
        <f aca="false">C497</f>
        <v>Lemonade Powder</v>
      </c>
      <c r="J497" s="14" t="str">
        <f aca="false">D497</f>
        <v>each</v>
      </c>
      <c r="K497" s="15" t="n">
        <v>1.19</v>
      </c>
      <c r="L497" s="13" t="str">
        <f aca="false">B497</f>
        <v>LMP-001</v>
      </c>
      <c r="M497" s="13" t="str">
        <f aca="false">C497</f>
        <v>Lemonade Powder</v>
      </c>
      <c r="N497" s="14" t="str">
        <f aca="false">D497</f>
        <v>each</v>
      </c>
      <c r="O497" s="15" t="n">
        <v>0</v>
      </c>
      <c r="P497" s="16" t="n">
        <f aca="false">O497*R497</f>
        <v>0</v>
      </c>
      <c r="Q497" s="15" t="n">
        <f aca="false">E497+IF(ISBLANK(F497),0,F497)-K497</f>
        <v>0.0600000000000001</v>
      </c>
      <c r="R497" s="16" t="n">
        <v>29</v>
      </c>
      <c r="S497" s="16" t="n">
        <f aca="false">Q497*R497</f>
        <v>1.74</v>
      </c>
      <c r="T497" s="13" t="s">
        <v>55</v>
      </c>
    </row>
    <row r="498" customFormat="false" ht="15" hidden="false" customHeight="true" outlineLevel="0" collapsed="false">
      <c r="A498" s="7" t="n">
        <v>45687</v>
      </c>
      <c r="B498" s="8" t="s">
        <v>53</v>
      </c>
      <c r="C498" s="8" t="s">
        <v>54</v>
      </c>
      <c r="D498" s="9" t="s">
        <v>19</v>
      </c>
      <c r="E498" s="10" t="n">
        <v>1.19</v>
      </c>
      <c r="F498" s="10"/>
      <c r="G498" s="7" t="n">
        <f aca="false">A498</f>
        <v>45687</v>
      </c>
      <c r="H498" s="8" t="str">
        <f aca="false">B498</f>
        <v>LMP-001</v>
      </c>
      <c r="I498" s="8" t="str">
        <f aca="false">C498</f>
        <v>Lemonade Powder</v>
      </c>
      <c r="J498" s="9" t="str">
        <f aca="false">D498</f>
        <v>each</v>
      </c>
      <c r="K498" s="10" t="n">
        <v>1.19</v>
      </c>
      <c r="L498" s="8" t="str">
        <f aca="false">B498</f>
        <v>LMP-001</v>
      </c>
      <c r="M498" s="8" t="str">
        <f aca="false">C498</f>
        <v>Lemonade Powder</v>
      </c>
      <c r="N498" s="9" t="str">
        <f aca="false">D498</f>
        <v>each</v>
      </c>
      <c r="O498" s="10" t="n">
        <v>0</v>
      </c>
      <c r="P498" s="11" t="n">
        <f aca="false">O498*R498</f>
        <v>0</v>
      </c>
      <c r="Q498" s="10" t="n">
        <f aca="false">E498+IF(ISBLANK(F498),0,F498)-K498</f>
        <v>0</v>
      </c>
      <c r="R498" s="11" t="n">
        <v>29</v>
      </c>
      <c r="S498" s="11" t="n">
        <f aca="false">Q498*R498</f>
        <v>0</v>
      </c>
      <c r="T498" s="8" t="s">
        <v>55</v>
      </c>
    </row>
    <row r="499" customFormat="false" ht="15" hidden="false" customHeight="true" outlineLevel="0" collapsed="false">
      <c r="A499" s="12" t="n">
        <v>45688</v>
      </c>
      <c r="B499" s="13" t="s">
        <v>53</v>
      </c>
      <c r="C499" s="13" t="s">
        <v>54</v>
      </c>
      <c r="D499" s="14" t="s">
        <v>19</v>
      </c>
      <c r="E499" s="15" t="n">
        <v>1.19</v>
      </c>
      <c r="F499" s="15"/>
      <c r="G499" s="12" t="n">
        <f aca="false">A499</f>
        <v>45688</v>
      </c>
      <c r="H499" s="13" t="str">
        <f aca="false">B499</f>
        <v>LMP-001</v>
      </c>
      <c r="I499" s="13" t="str">
        <f aca="false">C499</f>
        <v>Lemonade Powder</v>
      </c>
      <c r="J499" s="14" t="str">
        <f aca="false">D499</f>
        <v>each</v>
      </c>
      <c r="K499" s="15" t="n">
        <v>0.97</v>
      </c>
      <c r="L499" s="13" t="str">
        <f aca="false">B499</f>
        <v>LMP-001</v>
      </c>
      <c r="M499" s="13" t="str">
        <f aca="false">C499</f>
        <v>Lemonade Powder</v>
      </c>
      <c r="N499" s="14" t="str">
        <f aca="false">D499</f>
        <v>each</v>
      </c>
      <c r="O499" s="15" t="n">
        <v>0</v>
      </c>
      <c r="P499" s="16" t="n">
        <f aca="false">O499*R499</f>
        <v>0</v>
      </c>
      <c r="Q499" s="15" t="n">
        <f aca="false">E499+IF(ISBLANK(F499),0,F499)-K499</f>
        <v>0.22</v>
      </c>
      <c r="R499" s="16" t="n">
        <v>29</v>
      </c>
      <c r="S499" s="16" t="n">
        <f aca="false">Q499*R499</f>
        <v>6.38</v>
      </c>
      <c r="T499" s="13" t="s">
        <v>55</v>
      </c>
    </row>
    <row r="500" customFormat="false" ht="15" hidden="false" customHeight="true" outlineLevel="0" collapsed="false">
      <c r="A500" s="7" t="n">
        <v>45658</v>
      </c>
      <c r="B500" s="8" t="s">
        <v>56</v>
      </c>
      <c r="C500" s="8" t="s">
        <v>57</v>
      </c>
      <c r="D500" s="9" t="s">
        <v>19</v>
      </c>
      <c r="E500" s="10" t="n">
        <v>1</v>
      </c>
      <c r="F500" s="10"/>
      <c r="G500" s="7" t="n">
        <f aca="false">A500</f>
        <v>45658</v>
      </c>
      <c r="H500" s="8" t="str">
        <f aca="false">B500</f>
        <v>VNS-001</v>
      </c>
      <c r="I500" s="8" t="str">
        <f aca="false">C500</f>
        <v>Vanilla Syrup</v>
      </c>
      <c r="J500" s="9" t="str">
        <f aca="false">D500</f>
        <v>each</v>
      </c>
      <c r="K500" s="10" t="n">
        <v>1</v>
      </c>
      <c r="L500" s="8" t="str">
        <f aca="false">B500</f>
        <v>VNS-001</v>
      </c>
      <c r="M500" s="8" t="str">
        <f aca="false">C500</f>
        <v>Vanilla Syrup</v>
      </c>
      <c r="N500" s="9" t="str">
        <f aca="false">D500</f>
        <v>each</v>
      </c>
      <c r="O500" s="10" t="n">
        <v>0</v>
      </c>
      <c r="P500" s="11" t="n">
        <f aca="false">O500*R500</f>
        <v>0</v>
      </c>
      <c r="Q500" s="10" t="n">
        <f aca="false">E500+IF(ISBLANK(F500),0,F500)-K500</f>
        <v>0</v>
      </c>
      <c r="R500" s="11" t="n">
        <v>10.25</v>
      </c>
      <c r="S500" s="11" t="n">
        <f aca="false">Q500*R500</f>
        <v>0</v>
      </c>
      <c r="T500" s="8" t="s">
        <v>58</v>
      </c>
    </row>
    <row r="501" customFormat="false" ht="15" hidden="false" customHeight="true" outlineLevel="0" collapsed="false">
      <c r="A501" s="12" t="n">
        <v>45659</v>
      </c>
      <c r="B501" s="13" t="s">
        <v>56</v>
      </c>
      <c r="C501" s="13" t="s">
        <v>57</v>
      </c>
      <c r="D501" s="14" t="s">
        <v>19</v>
      </c>
      <c r="E501" s="15" t="n">
        <v>1</v>
      </c>
      <c r="F501" s="15"/>
      <c r="G501" s="12" t="n">
        <f aca="false">A501</f>
        <v>45659</v>
      </c>
      <c r="H501" s="13" t="str">
        <f aca="false">B501</f>
        <v>VNS-001</v>
      </c>
      <c r="I501" s="13" t="str">
        <f aca="false">C501</f>
        <v>Vanilla Syrup</v>
      </c>
      <c r="J501" s="14" t="str">
        <f aca="false">D501</f>
        <v>each</v>
      </c>
      <c r="K501" s="15" t="n">
        <v>0.83</v>
      </c>
      <c r="L501" s="13" t="str">
        <f aca="false">B501</f>
        <v>VNS-001</v>
      </c>
      <c r="M501" s="13" t="str">
        <f aca="false">C501</f>
        <v>Vanilla Syrup</v>
      </c>
      <c r="N501" s="14" t="str">
        <f aca="false">D501</f>
        <v>each</v>
      </c>
      <c r="O501" s="15" t="n">
        <v>0</v>
      </c>
      <c r="P501" s="16" t="n">
        <f aca="false">O501*R501</f>
        <v>0</v>
      </c>
      <c r="Q501" s="15" t="n">
        <f aca="false">E501+IF(ISBLANK(F501),0,F501)-K501</f>
        <v>0.17</v>
      </c>
      <c r="R501" s="16" t="n">
        <v>10.25</v>
      </c>
      <c r="S501" s="16" t="n">
        <f aca="false">Q501*R501</f>
        <v>1.7425</v>
      </c>
      <c r="T501" s="13" t="s">
        <v>58</v>
      </c>
    </row>
    <row r="502" customFormat="false" ht="15" hidden="false" customHeight="true" outlineLevel="0" collapsed="false">
      <c r="A502" s="7" t="n">
        <v>45660</v>
      </c>
      <c r="B502" s="8" t="s">
        <v>56</v>
      </c>
      <c r="C502" s="8" t="s">
        <v>57</v>
      </c>
      <c r="D502" s="9" t="s">
        <v>19</v>
      </c>
      <c r="E502" s="10" t="n">
        <v>0.83</v>
      </c>
      <c r="F502" s="10"/>
      <c r="G502" s="7" t="n">
        <f aca="false">A502</f>
        <v>45660</v>
      </c>
      <c r="H502" s="8" t="str">
        <f aca="false">B502</f>
        <v>VNS-001</v>
      </c>
      <c r="I502" s="8" t="str">
        <f aca="false">C502</f>
        <v>Vanilla Syrup</v>
      </c>
      <c r="J502" s="9" t="str">
        <f aca="false">D502</f>
        <v>each</v>
      </c>
      <c r="K502" s="10" t="n">
        <v>0.83</v>
      </c>
      <c r="L502" s="8" t="str">
        <f aca="false">B502</f>
        <v>VNS-001</v>
      </c>
      <c r="M502" s="8" t="str">
        <f aca="false">C502</f>
        <v>Vanilla Syrup</v>
      </c>
      <c r="N502" s="9" t="str">
        <f aca="false">D502</f>
        <v>each</v>
      </c>
      <c r="O502" s="10" t="n">
        <v>0</v>
      </c>
      <c r="P502" s="11" t="n">
        <f aca="false">O502*R502</f>
        <v>0</v>
      </c>
      <c r="Q502" s="10" t="n">
        <f aca="false">E502+IF(ISBLANK(F502),0,F502)-K502</f>
        <v>0</v>
      </c>
      <c r="R502" s="11" t="n">
        <v>10.25</v>
      </c>
      <c r="S502" s="11" t="n">
        <f aca="false">Q502*R502</f>
        <v>0</v>
      </c>
      <c r="T502" s="8" t="s">
        <v>58</v>
      </c>
    </row>
    <row r="503" customFormat="false" ht="15" hidden="false" customHeight="true" outlineLevel="0" collapsed="false">
      <c r="A503" s="12" t="n">
        <v>45661</v>
      </c>
      <c r="B503" s="13" t="s">
        <v>56</v>
      </c>
      <c r="C503" s="13" t="s">
        <v>57</v>
      </c>
      <c r="D503" s="14" t="s">
        <v>19</v>
      </c>
      <c r="E503" s="15" t="n">
        <v>0.83</v>
      </c>
      <c r="F503" s="15"/>
      <c r="G503" s="12" t="n">
        <f aca="false">A503</f>
        <v>45661</v>
      </c>
      <c r="H503" s="13" t="str">
        <f aca="false">B503</f>
        <v>VNS-001</v>
      </c>
      <c r="I503" s="13" t="str">
        <f aca="false">C503</f>
        <v>Vanilla Syrup</v>
      </c>
      <c r="J503" s="14" t="str">
        <f aca="false">D503</f>
        <v>each</v>
      </c>
      <c r="K503" s="15" t="n">
        <v>0.71</v>
      </c>
      <c r="L503" s="13" t="str">
        <f aca="false">B503</f>
        <v>VNS-001</v>
      </c>
      <c r="M503" s="13" t="str">
        <f aca="false">C503</f>
        <v>Vanilla Syrup</v>
      </c>
      <c r="N503" s="14" t="str">
        <f aca="false">D503</f>
        <v>each</v>
      </c>
      <c r="O503" s="15" t="n">
        <v>0</v>
      </c>
      <c r="P503" s="16" t="n">
        <f aca="false">O503*R503</f>
        <v>0</v>
      </c>
      <c r="Q503" s="15" t="n">
        <f aca="false">E503+IF(ISBLANK(F503),0,F503)-K503</f>
        <v>0.12</v>
      </c>
      <c r="R503" s="16" t="n">
        <v>10.25</v>
      </c>
      <c r="S503" s="16" t="n">
        <f aca="false">Q503*R503</f>
        <v>1.23</v>
      </c>
      <c r="T503" s="13" t="s">
        <v>58</v>
      </c>
    </row>
    <row r="504" customFormat="false" ht="15" hidden="false" customHeight="true" outlineLevel="0" collapsed="false">
      <c r="A504" s="7" t="n">
        <v>45662</v>
      </c>
      <c r="B504" s="8" t="s">
        <v>56</v>
      </c>
      <c r="C504" s="8" t="s">
        <v>57</v>
      </c>
      <c r="D504" s="9" t="s">
        <v>19</v>
      </c>
      <c r="E504" s="10" t="n">
        <v>0.71</v>
      </c>
      <c r="F504" s="10"/>
      <c r="G504" s="7" t="n">
        <f aca="false">A504</f>
        <v>45662</v>
      </c>
      <c r="H504" s="8" t="str">
        <f aca="false">B504</f>
        <v>VNS-001</v>
      </c>
      <c r="I504" s="8" t="str">
        <f aca="false">C504</f>
        <v>Vanilla Syrup</v>
      </c>
      <c r="J504" s="9" t="str">
        <f aca="false">D504</f>
        <v>each</v>
      </c>
      <c r="K504" s="10" t="n">
        <v>0.65</v>
      </c>
      <c r="L504" s="8" t="str">
        <f aca="false">B504</f>
        <v>VNS-001</v>
      </c>
      <c r="M504" s="8" t="str">
        <f aca="false">C504</f>
        <v>Vanilla Syrup</v>
      </c>
      <c r="N504" s="9" t="str">
        <f aca="false">D504</f>
        <v>each</v>
      </c>
      <c r="O504" s="10" t="n">
        <v>0</v>
      </c>
      <c r="P504" s="11" t="n">
        <f aca="false">O504*R504</f>
        <v>0</v>
      </c>
      <c r="Q504" s="10" t="n">
        <f aca="false">E504+IF(ISBLANK(F504),0,F504)-K504</f>
        <v>0.0599999999999999</v>
      </c>
      <c r="R504" s="11" t="n">
        <v>10.25</v>
      </c>
      <c r="S504" s="11" t="n">
        <f aca="false">Q504*R504</f>
        <v>0.614999999999999</v>
      </c>
      <c r="T504" s="8" t="s">
        <v>58</v>
      </c>
    </row>
    <row r="505" customFormat="false" ht="15" hidden="false" customHeight="true" outlineLevel="0" collapsed="false">
      <c r="A505" s="12" t="n">
        <v>45663</v>
      </c>
      <c r="B505" s="13" t="s">
        <v>56</v>
      </c>
      <c r="C505" s="13" t="s">
        <v>57</v>
      </c>
      <c r="D505" s="14" t="s">
        <v>19</v>
      </c>
      <c r="E505" s="15" t="n">
        <v>0.65</v>
      </c>
      <c r="F505" s="15"/>
      <c r="G505" s="12" t="n">
        <f aca="false">A505</f>
        <v>45663</v>
      </c>
      <c r="H505" s="13" t="str">
        <f aca="false">B505</f>
        <v>VNS-001</v>
      </c>
      <c r="I505" s="13" t="str">
        <f aca="false">C505</f>
        <v>Vanilla Syrup</v>
      </c>
      <c r="J505" s="14" t="str">
        <f aca="false">D505</f>
        <v>each</v>
      </c>
      <c r="K505" s="15" t="n">
        <v>0.59</v>
      </c>
      <c r="L505" s="13" t="str">
        <f aca="false">B505</f>
        <v>VNS-001</v>
      </c>
      <c r="M505" s="13" t="str">
        <f aca="false">C505</f>
        <v>Vanilla Syrup</v>
      </c>
      <c r="N505" s="14" t="str">
        <f aca="false">D505</f>
        <v>each</v>
      </c>
      <c r="O505" s="15" t="n">
        <v>0</v>
      </c>
      <c r="P505" s="16" t="n">
        <f aca="false">O505*R505</f>
        <v>0</v>
      </c>
      <c r="Q505" s="15" t="n">
        <f aca="false">E505+IF(ISBLANK(F505),0,F505)-K505</f>
        <v>0.0600000000000001</v>
      </c>
      <c r="R505" s="16" t="n">
        <v>10.25</v>
      </c>
      <c r="S505" s="16" t="n">
        <f aca="false">Q505*R505</f>
        <v>0.615000000000001</v>
      </c>
      <c r="T505" s="13" t="s">
        <v>58</v>
      </c>
    </row>
    <row r="506" customFormat="false" ht="15" hidden="false" customHeight="true" outlineLevel="0" collapsed="false">
      <c r="A506" s="7" t="n">
        <v>45664</v>
      </c>
      <c r="B506" s="8" t="s">
        <v>56</v>
      </c>
      <c r="C506" s="8" t="s">
        <v>57</v>
      </c>
      <c r="D506" s="9" t="s">
        <v>19</v>
      </c>
      <c r="E506" s="10" t="n">
        <v>0.59</v>
      </c>
      <c r="F506" s="10"/>
      <c r="G506" s="7" t="n">
        <f aca="false">A506</f>
        <v>45664</v>
      </c>
      <c r="H506" s="8" t="str">
        <f aca="false">B506</f>
        <v>VNS-001</v>
      </c>
      <c r="I506" s="8" t="str">
        <f aca="false">C506</f>
        <v>Vanilla Syrup</v>
      </c>
      <c r="J506" s="9" t="str">
        <f aca="false">D506</f>
        <v>each</v>
      </c>
      <c r="K506" s="10" t="n">
        <v>0.59</v>
      </c>
      <c r="L506" s="8" t="str">
        <f aca="false">B506</f>
        <v>VNS-001</v>
      </c>
      <c r="M506" s="8" t="str">
        <f aca="false">C506</f>
        <v>Vanilla Syrup</v>
      </c>
      <c r="N506" s="9" t="str">
        <f aca="false">D506</f>
        <v>each</v>
      </c>
      <c r="O506" s="10" t="n">
        <v>0</v>
      </c>
      <c r="P506" s="11" t="n">
        <f aca="false">O506*R506</f>
        <v>0</v>
      </c>
      <c r="Q506" s="10" t="n">
        <f aca="false">E506+IF(ISBLANK(F506),0,F506)-K506</f>
        <v>0</v>
      </c>
      <c r="R506" s="11" t="n">
        <v>10.25</v>
      </c>
      <c r="S506" s="11" t="n">
        <f aca="false">Q506*R506</f>
        <v>0</v>
      </c>
      <c r="T506" s="8" t="s">
        <v>58</v>
      </c>
    </row>
    <row r="507" customFormat="false" ht="15" hidden="false" customHeight="true" outlineLevel="0" collapsed="false">
      <c r="A507" s="12" t="n">
        <v>45665</v>
      </c>
      <c r="B507" s="13" t="s">
        <v>56</v>
      </c>
      <c r="C507" s="13" t="s">
        <v>57</v>
      </c>
      <c r="D507" s="14" t="s">
        <v>19</v>
      </c>
      <c r="E507" s="15" t="n">
        <v>0.59</v>
      </c>
      <c r="F507" s="15"/>
      <c r="G507" s="12" t="n">
        <f aca="false">A507</f>
        <v>45665</v>
      </c>
      <c r="H507" s="13" t="str">
        <f aca="false">B507</f>
        <v>VNS-001</v>
      </c>
      <c r="I507" s="13" t="str">
        <f aca="false">C507</f>
        <v>Vanilla Syrup</v>
      </c>
      <c r="J507" s="14" t="str">
        <f aca="false">D507</f>
        <v>each</v>
      </c>
      <c r="K507" s="15" t="n">
        <v>0.31</v>
      </c>
      <c r="L507" s="13" t="str">
        <f aca="false">B507</f>
        <v>VNS-001</v>
      </c>
      <c r="M507" s="13" t="str">
        <f aca="false">C507</f>
        <v>Vanilla Syrup</v>
      </c>
      <c r="N507" s="14" t="str">
        <f aca="false">D507</f>
        <v>each</v>
      </c>
      <c r="O507" s="15" t="n">
        <v>0</v>
      </c>
      <c r="P507" s="16" t="n">
        <f aca="false">O507*R507</f>
        <v>0</v>
      </c>
      <c r="Q507" s="15" t="n">
        <f aca="false">E507+IF(ISBLANK(F507),0,F507)-K507</f>
        <v>0.28</v>
      </c>
      <c r="R507" s="16" t="n">
        <v>10.25</v>
      </c>
      <c r="S507" s="16" t="n">
        <f aca="false">Q507*R507</f>
        <v>2.87</v>
      </c>
      <c r="T507" s="13" t="s">
        <v>58</v>
      </c>
    </row>
    <row r="508" customFormat="false" ht="15" hidden="false" customHeight="true" outlineLevel="0" collapsed="false">
      <c r="A508" s="7" t="n">
        <v>45666</v>
      </c>
      <c r="B508" s="8" t="s">
        <v>56</v>
      </c>
      <c r="C508" s="8" t="s">
        <v>57</v>
      </c>
      <c r="D508" s="9" t="s">
        <v>19</v>
      </c>
      <c r="E508" s="10" t="n">
        <v>0.31</v>
      </c>
      <c r="F508" s="10" t="n">
        <v>1.5</v>
      </c>
      <c r="G508" s="7" t="n">
        <f aca="false">A508</f>
        <v>45666</v>
      </c>
      <c r="H508" s="8" t="str">
        <f aca="false">B508</f>
        <v>VNS-001</v>
      </c>
      <c r="I508" s="8" t="str">
        <f aca="false">C508</f>
        <v>Vanilla Syrup</v>
      </c>
      <c r="J508" s="9" t="str">
        <f aca="false">D508</f>
        <v>each</v>
      </c>
      <c r="K508" s="10" t="n">
        <v>1.4</v>
      </c>
      <c r="L508" s="8" t="str">
        <f aca="false">B508</f>
        <v>VNS-001</v>
      </c>
      <c r="M508" s="8" t="str">
        <f aca="false">C508</f>
        <v>Vanilla Syrup</v>
      </c>
      <c r="N508" s="9" t="str">
        <f aca="false">D508</f>
        <v>each</v>
      </c>
      <c r="O508" s="10" t="n">
        <v>0</v>
      </c>
      <c r="P508" s="11" t="n">
        <f aca="false">O508*R508</f>
        <v>0</v>
      </c>
      <c r="Q508" s="10" t="n">
        <f aca="false">E508+IF(ISBLANK(F508),0,F508)-K508</f>
        <v>0.41</v>
      </c>
      <c r="R508" s="11" t="n">
        <v>10.25</v>
      </c>
      <c r="S508" s="11" t="n">
        <f aca="false">Q508*R508</f>
        <v>4.2025</v>
      </c>
      <c r="T508" s="8" t="s">
        <v>58</v>
      </c>
    </row>
    <row r="509" customFormat="false" ht="15" hidden="false" customHeight="true" outlineLevel="0" collapsed="false">
      <c r="A509" s="12" t="n">
        <v>45667</v>
      </c>
      <c r="B509" s="13" t="s">
        <v>56</v>
      </c>
      <c r="C509" s="13" t="s">
        <v>57</v>
      </c>
      <c r="D509" s="14" t="s">
        <v>19</v>
      </c>
      <c r="E509" s="15" t="n">
        <v>1.4</v>
      </c>
      <c r="F509" s="15"/>
      <c r="G509" s="12" t="n">
        <f aca="false">A509</f>
        <v>45667</v>
      </c>
      <c r="H509" s="13" t="str">
        <f aca="false">B509</f>
        <v>VNS-001</v>
      </c>
      <c r="I509" s="13" t="str">
        <f aca="false">C509</f>
        <v>Vanilla Syrup</v>
      </c>
      <c r="J509" s="14" t="str">
        <f aca="false">D509</f>
        <v>each</v>
      </c>
      <c r="K509" s="15" t="n">
        <v>1.25</v>
      </c>
      <c r="L509" s="13" t="str">
        <f aca="false">B509</f>
        <v>VNS-001</v>
      </c>
      <c r="M509" s="13" t="str">
        <f aca="false">C509</f>
        <v>Vanilla Syrup</v>
      </c>
      <c r="N509" s="14" t="str">
        <f aca="false">D509</f>
        <v>each</v>
      </c>
      <c r="O509" s="15" t="n">
        <v>0</v>
      </c>
      <c r="P509" s="16" t="n">
        <f aca="false">O509*R509</f>
        <v>0</v>
      </c>
      <c r="Q509" s="15" t="n">
        <f aca="false">E509+IF(ISBLANK(F509),0,F509)-K509</f>
        <v>0.15</v>
      </c>
      <c r="R509" s="16" t="n">
        <v>10.25</v>
      </c>
      <c r="S509" s="16" t="n">
        <f aca="false">Q509*R509</f>
        <v>1.5375</v>
      </c>
      <c r="T509" s="13" t="s">
        <v>58</v>
      </c>
    </row>
    <row r="510" customFormat="false" ht="15" hidden="false" customHeight="true" outlineLevel="0" collapsed="false">
      <c r="A510" s="7" t="n">
        <v>45668</v>
      </c>
      <c r="B510" s="8" t="s">
        <v>56</v>
      </c>
      <c r="C510" s="8" t="s">
        <v>57</v>
      </c>
      <c r="D510" s="9" t="s">
        <v>19</v>
      </c>
      <c r="E510" s="10" t="n">
        <v>1.25</v>
      </c>
      <c r="F510" s="10"/>
      <c r="G510" s="7" t="n">
        <f aca="false">A510</f>
        <v>45668</v>
      </c>
      <c r="H510" s="8" t="str">
        <f aca="false">B510</f>
        <v>VNS-001</v>
      </c>
      <c r="I510" s="8" t="str">
        <f aca="false">C510</f>
        <v>Vanilla Syrup</v>
      </c>
      <c r="J510" s="9" t="str">
        <f aca="false">D510</f>
        <v>each</v>
      </c>
      <c r="K510" s="10" t="n">
        <v>0.99</v>
      </c>
      <c r="L510" s="8" t="str">
        <f aca="false">B510</f>
        <v>VNS-001</v>
      </c>
      <c r="M510" s="8" t="str">
        <f aca="false">C510</f>
        <v>Vanilla Syrup</v>
      </c>
      <c r="N510" s="9" t="str">
        <f aca="false">D510</f>
        <v>each</v>
      </c>
      <c r="O510" s="10" t="n">
        <v>0</v>
      </c>
      <c r="P510" s="11" t="n">
        <f aca="false">O510*R510</f>
        <v>0</v>
      </c>
      <c r="Q510" s="10" t="n">
        <f aca="false">E510+IF(ISBLANK(F510),0,F510)-K510</f>
        <v>0.26</v>
      </c>
      <c r="R510" s="11" t="n">
        <v>10.25</v>
      </c>
      <c r="S510" s="11" t="n">
        <f aca="false">Q510*R510</f>
        <v>2.665</v>
      </c>
      <c r="T510" s="8" t="s">
        <v>58</v>
      </c>
    </row>
    <row r="511" customFormat="false" ht="15" hidden="false" customHeight="true" outlineLevel="0" collapsed="false">
      <c r="A511" s="12" t="n">
        <v>45669</v>
      </c>
      <c r="B511" s="13" t="s">
        <v>56</v>
      </c>
      <c r="C511" s="13" t="s">
        <v>57</v>
      </c>
      <c r="D511" s="14" t="s">
        <v>19</v>
      </c>
      <c r="E511" s="15" t="n">
        <v>0.99</v>
      </c>
      <c r="F511" s="15"/>
      <c r="G511" s="12" t="n">
        <f aca="false">A511</f>
        <v>45669</v>
      </c>
      <c r="H511" s="13" t="str">
        <f aca="false">B511</f>
        <v>VNS-001</v>
      </c>
      <c r="I511" s="13" t="str">
        <f aca="false">C511</f>
        <v>Vanilla Syrup</v>
      </c>
      <c r="J511" s="14" t="str">
        <f aca="false">D511</f>
        <v>each</v>
      </c>
      <c r="K511" s="15" t="n">
        <v>0.71</v>
      </c>
      <c r="L511" s="13" t="str">
        <f aca="false">B511</f>
        <v>VNS-001</v>
      </c>
      <c r="M511" s="13" t="str">
        <f aca="false">C511</f>
        <v>Vanilla Syrup</v>
      </c>
      <c r="N511" s="14" t="str">
        <f aca="false">D511</f>
        <v>each</v>
      </c>
      <c r="O511" s="15" t="n">
        <v>0</v>
      </c>
      <c r="P511" s="16" t="n">
        <f aca="false">O511*R511</f>
        <v>0</v>
      </c>
      <c r="Q511" s="15" t="n">
        <f aca="false">E511+IF(ISBLANK(F511),0,F511)-K511</f>
        <v>0.28</v>
      </c>
      <c r="R511" s="16" t="n">
        <v>10.25</v>
      </c>
      <c r="S511" s="16" t="n">
        <f aca="false">Q511*R511</f>
        <v>2.87</v>
      </c>
      <c r="T511" s="13" t="s">
        <v>58</v>
      </c>
    </row>
    <row r="512" customFormat="false" ht="15" hidden="false" customHeight="true" outlineLevel="0" collapsed="false">
      <c r="A512" s="7" t="n">
        <v>45670</v>
      </c>
      <c r="B512" s="8" t="s">
        <v>56</v>
      </c>
      <c r="C512" s="8" t="s">
        <v>57</v>
      </c>
      <c r="D512" s="9" t="s">
        <v>19</v>
      </c>
      <c r="E512" s="10" t="n">
        <v>0.71</v>
      </c>
      <c r="F512" s="10"/>
      <c r="G512" s="7" t="n">
        <f aca="false">A512</f>
        <v>45670</v>
      </c>
      <c r="H512" s="8" t="str">
        <f aca="false">B512</f>
        <v>VNS-001</v>
      </c>
      <c r="I512" s="8" t="str">
        <f aca="false">C512</f>
        <v>Vanilla Syrup</v>
      </c>
      <c r="J512" s="9" t="str">
        <f aca="false">D512</f>
        <v>each</v>
      </c>
      <c r="K512" s="10" t="n">
        <v>0.41</v>
      </c>
      <c r="L512" s="8" t="str">
        <f aca="false">B512</f>
        <v>VNS-001</v>
      </c>
      <c r="M512" s="8" t="str">
        <f aca="false">C512</f>
        <v>Vanilla Syrup</v>
      </c>
      <c r="N512" s="9" t="str">
        <f aca="false">D512</f>
        <v>each</v>
      </c>
      <c r="O512" s="10" t="n">
        <v>0</v>
      </c>
      <c r="P512" s="11" t="n">
        <f aca="false">O512*R512</f>
        <v>0</v>
      </c>
      <c r="Q512" s="10" t="n">
        <f aca="false">E512+IF(ISBLANK(F512),0,F512)-K512</f>
        <v>0.3</v>
      </c>
      <c r="R512" s="11" t="n">
        <v>10.25</v>
      </c>
      <c r="S512" s="11" t="n">
        <f aca="false">Q512*R512</f>
        <v>3.075</v>
      </c>
      <c r="T512" s="8" t="s">
        <v>58</v>
      </c>
    </row>
    <row r="513" customFormat="false" ht="15" hidden="false" customHeight="true" outlineLevel="0" collapsed="false">
      <c r="A513" s="12" t="n">
        <v>45671</v>
      </c>
      <c r="B513" s="13" t="s">
        <v>56</v>
      </c>
      <c r="C513" s="13" t="s">
        <v>57</v>
      </c>
      <c r="D513" s="14" t="s">
        <v>19</v>
      </c>
      <c r="E513" s="15" t="n">
        <v>0.41</v>
      </c>
      <c r="F513" s="15" t="n">
        <v>1.5</v>
      </c>
      <c r="G513" s="12" t="n">
        <f aca="false">A513</f>
        <v>45671</v>
      </c>
      <c r="H513" s="13" t="str">
        <f aca="false">B513</f>
        <v>VNS-001</v>
      </c>
      <c r="I513" s="13" t="str">
        <f aca="false">C513</f>
        <v>Vanilla Syrup</v>
      </c>
      <c r="J513" s="14" t="str">
        <f aca="false">D513</f>
        <v>each</v>
      </c>
      <c r="K513" s="15" t="n">
        <v>1.74</v>
      </c>
      <c r="L513" s="13" t="str">
        <f aca="false">B513</f>
        <v>VNS-001</v>
      </c>
      <c r="M513" s="13" t="str">
        <f aca="false">C513</f>
        <v>Vanilla Syrup</v>
      </c>
      <c r="N513" s="14" t="str">
        <f aca="false">D513</f>
        <v>each</v>
      </c>
      <c r="O513" s="15" t="n">
        <v>0</v>
      </c>
      <c r="P513" s="16" t="n">
        <f aca="false">O513*R513</f>
        <v>0</v>
      </c>
      <c r="Q513" s="15" t="n">
        <f aca="false">E513+IF(ISBLANK(F513),0,F513)-K513</f>
        <v>0.17</v>
      </c>
      <c r="R513" s="16" t="n">
        <v>10.25</v>
      </c>
      <c r="S513" s="16" t="n">
        <f aca="false">Q513*R513</f>
        <v>1.7425</v>
      </c>
      <c r="T513" s="13" t="s">
        <v>58</v>
      </c>
    </row>
    <row r="514" customFormat="false" ht="15" hidden="false" customHeight="true" outlineLevel="0" collapsed="false">
      <c r="A514" s="7" t="n">
        <v>45672</v>
      </c>
      <c r="B514" s="8" t="s">
        <v>56</v>
      </c>
      <c r="C514" s="8" t="s">
        <v>57</v>
      </c>
      <c r="D514" s="9" t="s">
        <v>19</v>
      </c>
      <c r="E514" s="10" t="n">
        <v>1.74</v>
      </c>
      <c r="F514" s="10"/>
      <c r="G514" s="7" t="n">
        <f aca="false">A514</f>
        <v>45672</v>
      </c>
      <c r="H514" s="8" t="str">
        <f aca="false">B514</f>
        <v>VNS-001</v>
      </c>
      <c r="I514" s="8" t="str">
        <f aca="false">C514</f>
        <v>Vanilla Syrup</v>
      </c>
      <c r="J514" s="9" t="str">
        <f aca="false">D514</f>
        <v>each</v>
      </c>
      <c r="K514" s="10" t="n">
        <v>1.59</v>
      </c>
      <c r="L514" s="8" t="str">
        <f aca="false">B514</f>
        <v>VNS-001</v>
      </c>
      <c r="M514" s="8" t="str">
        <f aca="false">C514</f>
        <v>Vanilla Syrup</v>
      </c>
      <c r="N514" s="9" t="str">
        <f aca="false">D514</f>
        <v>each</v>
      </c>
      <c r="O514" s="10" t="n">
        <v>0</v>
      </c>
      <c r="P514" s="11" t="n">
        <f aca="false">O514*R514</f>
        <v>0</v>
      </c>
      <c r="Q514" s="10" t="n">
        <f aca="false">E514+IF(ISBLANK(F514),0,F514)-K514</f>
        <v>0.15</v>
      </c>
      <c r="R514" s="11" t="n">
        <v>10.25</v>
      </c>
      <c r="S514" s="11" t="n">
        <f aca="false">Q514*R514</f>
        <v>1.5375</v>
      </c>
      <c r="T514" s="8" t="s">
        <v>58</v>
      </c>
    </row>
    <row r="515" customFormat="false" ht="15" hidden="false" customHeight="true" outlineLevel="0" collapsed="false">
      <c r="A515" s="12" t="n">
        <v>45673</v>
      </c>
      <c r="B515" s="13" t="s">
        <v>56</v>
      </c>
      <c r="C515" s="13" t="s">
        <v>57</v>
      </c>
      <c r="D515" s="14" t="s">
        <v>19</v>
      </c>
      <c r="E515" s="15" t="n">
        <v>1.59</v>
      </c>
      <c r="F515" s="15"/>
      <c r="G515" s="12" t="n">
        <f aca="false">A515</f>
        <v>45673</v>
      </c>
      <c r="H515" s="13" t="str">
        <f aca="false">B515</f>
        <v>VNS-001</v>
      </c>
      <c r="I515" s="13" t="str">
        <f aca="false">C515</f>
        <v>Vanilla Syrup</v>
      </c>
      <c r="J515" s="14" t="str">
        <f aca="false">D515</f>
        <v>each</v>
      </c>
      <c r="K515" s="15" t="n">
        <v>1.3</v>
      </c>
      <c r="L515" s="13" t="str">
        <f aca="false">B515</f>
        <v>VNS-001</v>
      </c>
      <c r="M515" s="13" t="str">
        <f aca="false">C515</f>
        <v>Vanilla Syrup</v>
      </c>
      <c r="N515" s="14" t="str">
        <f aca="false">D515</f>
        <v>each</v>
      </c>
      <c r="O515" s="15" t="n">
        <v>0</v>
      </c>
      <c r="P515" s="16" t="n">
        <f aca="false">O515*R515</f>
        <v>0</v>
      </c>
      <c r="Q515" s="15" t="n">
        <f aca="false">E515+IF(ISBLANK(F515),0,F515)-K515</f>
        <v>0.29</v>
      </c>
      <c r="R515" s="16" t="n">
        <v>10.25</v>
      </c>
      <c r="S515" s="16" t="n">
        <f aca="false">Q515*R515</f>
        <v>2.9725</v>
      </c>
      <c r="T515" s="13" t="s">
        <v>58</v>
      </c>
    </row>
    <row r="516" customFormat="false" ht="15" hidden="false" customHeight="true" outlineLevel="0" collapsed="false">
      <c r="A516" s="7" t="n">
        <v>45674</v>
      </c>
      <c r="B516" s="8" t="s">
        <v>56</v>
      </c>
      <c r="C516" s="8" t="s">
        <v>57</v>
      </c>
      <c r="D516" s="9" t="s">
        <v>19</v>
      </c>
      <c r="E516" s="10" t="n">
        <v>1.3</v>
      </c>
      <c r="F516" s="10"/>
      <c r="G516" s="7" t="n">
        <f aca="false">A516</f>
        <v>45674</v>
      </c>
      <c r="H516" s="8" t="str">
        <f aca="false">B516</f>
        <v>VNS-001</v>
      </c>
      <c r="I516" s="8" t="str">
        <f aca="false">C516</f>
        <v>Vanilla Syrup</v>
      </c>
      <c r="J516" s="9" t="str">
        <f aca="false">D516</f>
        <v>each</v>
      </c>
      <c r="K516" s="10" t="n">
        <v>1.18</v>
      </c>
      <c r="L516" s="8" t="str">
        <f aca="false">B516</f>
        <v>VNS-001</v>
      </c>
      <c r="M516" s="8" t="str">
        <f aca="false">C516</f>
        <v>Vanilla Syrup</v>
      </c>
      <c r="N516" s="9" t="str">
        <f aca="false">D516</f>
        <v>each</v>
      </c>
      <c r="O516" s="10" t="n">
        <v>0</v>
      </c>
      <c r="P516" s="11" t="n">
        <f aca="false">O516*R516</f>
        <v>0</v>
      </c>
      <c r="Q516" s="10" t="n">
        <f aca="false">E516+IF(ISBLANK(F516),0,F516)-K516</f>
        <v>0.12</v>
      </c>
      <c r="R516" s="11" t="n">
        <v>10.25</v>
      </c>
      <c r="S516" s="11" t="n">
        <f aca="false">Q516*R516</f>
        <v>1.23</v>
      </c>
      <c r="T516" s="8" t="s">
        <v>58</v>
      </c>
    </row>
    <row r="517" customFormat="false" ht="15" hidden="false" customHeight="true" outlineLevel="0" collapsed="false">
      <c r="A517" s="12" t="n">
        <v>45675</v>
      </c>
      <c r="B517" s="13" t="s">
        <v>56</v>
      </c>
      <c r="C517" s="13" t="s">
        <v>57</v>
      </c>
      <c r="D517" s="14" t="s">
        <v>19</v>
      </c>
      <c r="E517" s="15" t="n">
        <v>1.18</v>
      </c>
      <c r="F517" s="15"/>
      <c r="G517" s="12" t="n">
        <f aca="false">A517</f>
        <v>45675</v>
      </c>
      <c r="H517" s="13" t="str">
        <f aca="false">B517</f>
        <v>VNS-001</v>
      </c>
      <c r="I517" s="13" t="str">
        <f aca="false">C517</f>
        <v>Vanilla Syrup</v>
      </c>
      <c r="J517" s="14" t="str">
        <f aca="false">D517</f>
        <v>each</v>
      </c>
      <c r="K517" s="15" t="n">
        <v>1.18</v>
      </c>
      <c r="L517" s="13" t="str">
        <f aca="false">B517</f>
        <v>VNS-001</v>
      </c>
      <c r="M517" s="13" t="str">
        <f aca="false">C517</f>
        <v>Vanilla Syrup</v>
      </c>
      <c r="N517" s="14" t="str">
        <f aca="false">D517</f>
        <v>each</v>
      </c>
      <c r="O517" s="15" t="n">
        <v>0</v>
      </c>
      <c r="P517" s="16" t="n">
        <f aca="false">O517*R517</f>
        <v>0</v>
      </c>
      <c r="Q517" s="15" t="n">
        <f aca="false">E517+IF(ISBLANK(F517),0,F517)-K517</f>
        <v>0</v>
      </c>
      <c r="R517" s="16" t="n">
        <v>10.25</v>
      </c>
      <c r="S517" s="16" t="n">
        <f aca="false">Q517*R517</f>
        <v>0</v>
      </c>
      <c r="T517" s="13" t="s">
        <v>58</v>
      </c>
    </row>
    <row r="518" customFormat="false" ht="15" hidden="false" customHeight="true" outlineLevel="0" collapsed="false">
      <c r="A518" s="7" t="n">
        <v>45676</v>
      </c>
      <c r="B518" s="8" t="s">
        <v>56</v>
      </c>
      <c r="C518" s="8" t="s">
        <v>57</v>
      </c>
      <c r="D518" s="9" t="s">
        <v>19</v>
      </c>
      <c r="E518" s="10" t="n">
        <v>1.18</v>
      </c>
      <c r="F518" s="10"/>
      <c r="G518" s="7" t="n">
        <f aca="false">A518</f>
        <v>45676</v>
      </c>
      <c r="H518" s="8" t="str">
        <f aca="false">B518</f>
        <v>VNS-001</v>
      </c>
      <c r="I518" s="8" t="str">
        <f aca="false">C518</f>
        <v>Vanilla Syrup</v>
      </c>
      <c r="J518" s="9" t="str">
        <f aca="false">D518</f>
        <v>each</v>
      </c>
      <c r="K518" s="10" t="n">
        <v>1.07</v>
      </c>
      <c r="L518" s="8" t="str">
        <f aca="false">B518</f>
        <v>VNS-001</v>
      </c>
      <c r="M518" s="8" t="str">
        <f aca="false">C518</f>
        <v>Vanilla Syrup</v>
      </c>
      <c r="N518" s="9" t="str">
        <f aca="false">D518</f>
        <v>each</v>
      </c>
      <c r="O518" s="10" t="n">
        <v>0</v>
      </c>
      <c r="P518" s="11" t="n">
        <f aca="false">O518*R518</f>
        <v>0</v>
      </c>
      <c r="Q518" s="10" t="n">
        <f aca="false">E518+IF(ISBLANK(F518),0,F518)-K518</f>
        <v>0.11</v>
      </c>
      <c r="R518" s="11" t="n">
        <v>10.25</v>
      </c>
      <c r="S518" s="11" t="n">
        <f aca="false">Q518*R518</f>
        <v>1.1275</v>
      </c>
      <c r="T518" s="8" t="s">
        <v>58</v>
      </c>
    </row>
    <row r="519" customFormat="false" ht="15" hidden="false" customHeight="true" outlineLevel="0" collapsed="false">
      <c r="A519" s="12" t="n">
        <v>45677</v>
      </c>
      <c r="B519" s="13" t="s">
        <v>56</v>
      </c>
      <c r="C519" s="13" t="s">
        <v>57</v>
      </c>
      <c r="D519" s="14" t="s">
        <v>19</v>
      </c>
      <c r="E519" s="15" t="n">
        <v>1.07</v>
      </c>
      <c r="F519" s="15"/>
      <c r="G519" s="12" t="n">
        <f aca="false">A519</f>
        <v>45677</v>
      </c>
      <c r="H519" s="13" t="str">
        <f aca="false">B519</f>
        <v>VNS-001</v>
      </c>
      <c r="I519" s="13" t="str">
        <f aca="false">C519</f>
        <v>Vanilla Syrup</v>
      </c>
      <c r="J519" s="14" t="str">
        <f aca="false">D519</f>
        <v>each</v>
      </c>
      <c r="K519" s="15" t="n">
        <v>1.07</v>
      </c>
      <c r="L519" s="13" t="str">
        <f aca="false">B519</f>
        <v>VNS-001</v>
      </c>
      <c r="M519" s="13" t="str">
        <f aca="false">C519</f>
        <v>Vanilla Syrup</v>
      </c>
      <c r="N519" s="14" t="str">
        <f aca="false">D519</f>
        <v>each</v>
      </c>
      <c r="O519" s="15" t="n">
        <v>0</v>
      </c>
      <c r="P519" s="16" t="n">
        <f aca="false">O519*R519</f>
        <v>0</v>
      </c>
      <c r="Q519" s="15" t="n">
        <f aca="false">E519+IF(ISBLANK(F519),0,F519)-K519</f>
        <v>0</v>
      </c>
      <c r="R519" s="16" t="n">
        <v>10.25</v>
      </c>
      <c r="S519" s="16" t="n">
        <f aca="false">Q519*R519</f>
        <v>0</v>
      </c>
      <c r="T519" s="13" t="s">
        <v>58</v>
      </c>
    </row>
    <row r="520" customFormat="false" ht="15" hidden="false" customHeight="true" outlineLevel="0" collapsed="false">
      <c r="A520" s="7" t="n">
        <v>45678</v>
      </c>
      <c r="B520" s="8" t="s">
        <v>56</v>
      </c>
      <c r="C520" s="8" t="s">
        <v>57</v>
      </c>
      <c r="D520" s="9" t="s">
        <v>19</v>
      </c>
      <c r="E520" s="10" t="n">
        <v>1.07</v>
      </c>
      <c r="F520" s="10"/>
      <c r="G520" s="7" t="n">
        <f aca="false">A520</f>
        <v>45678</v>
      </c>
      <c r="H520" s="8" t="str">
        <f aca="false">B520</f>
        <v>VNS-001</v>
      </c>
      <c r="I520" s="8" t="str">
        <f aca="false">C520</f>
        <v>Vanilla Syrup</v>
      </c>
      <c r="J520" s="9" t="str">
        <f aca="false">D520</f>
        <v>each</v>
      </c>
      <c r="K520" s="10" t="n">
        <v>0.97</v>
      </c>
      <c r="L520" s="8" t="str">
        <f aca="false">B520</f>
        <v>VNS-001</v>
      </c>
      <c r="M520" s="8" t="str">
        <f aca="false">C520</f>
        <v>Vanilla Syrup</v>
      </c>
      <c r="N520" s="9" t="str">
        <f aca="false">D520</f>
        <v>each</v>
      </c>
      <c r="O520" s="10" t="n">
        <v>0</v>
      </c>
      <c r="P520" s="11" t="n">
        <f aca="false">O520*R520</f>
        <v>0</v>
      </c>
      <c r="Q520" s="10" t="n">
        <f aca="false">E520+IF(ISBLANK(F520),0,F520)-K520</f>
        <v>0.1</v>
      </c>
      <c r="R520" s="11" t="n">
        <v>10.25</v>
      </c>
      <c r="S520" s="11" t="n">
        <f aca="false">Q520*R520</f>
        <v>1.025</v>
      </c>
      <c r="T520" s="8" t="s">
        <v>58</v>
      </c>
    </row>
    <row r="521" customFormat="false" ht="15" hidden="false" customHeight="true" outlineLevel="0" collapsed="false">
      <c r="A521" s="12" t="n">
        <v>45679</v>
      </c>
      <c r="B521" s="13" t="s">
        <v>56</v>
      </c>
      <c r="C521" s="13" t="s">
        <v>57</v>
      </c>
      <c r="D521" s="14" t="s">
        <v>19</v>
      </c>
      <c r="E521" s="15" t="n">
        <v>0.97</v>
      </c>
      <c r="F521" s="15"/>
      <c r="G521" s="12" t="n">
        <f aca="false">A521</f>
        <v>45679</v>
      </c>
      <c r="H521" s="13" t="str">
        <f aca="false">B521</f>
        <v>VNS-001</v>
      </c>
      <c r="I521" s="13" t="str">
        <f aca="false">C521</f>
        <v>Vanilla Syrup</v>
      </c>
      <c r="J521" s="14" t="str">
        <f aca="false">D521</f>
        <v>each</v>
      </c>
      <c r="K521" s="15" t="n">
        <v>0.78</v>
      </c>
      <c r="L521" s="13" t="str">
        <f aca="false">B521</f>
        <v>VNS-001</v>
      </c>
      <c r="M521" s="13" t="str">
        <f aca="false">C521</f>
        <v>Vanilla Syrup</v>
      </c>
      <c r="N521" s="14" t="str">
        <f aca="false">D521</f>
        <v>each</v>
      </c>
      <c r="O521" s="15" t="n">
        <v>0</v>
      </c>
      <c r="P521" s="16" t="n">
        <f aca="false">O521*R521</f>
        <v>0</v>
      </c>
      <c r="Q521" s="15" t="n">
        <f aca="false">E521+IF(ISBLANK(F521),0,F521)-K521</f>
        <v>0.19</v>
      </c>
      <c r="R521" s="16" t="n">
        <v>10.25</v>
      </c>
      <c r="S521" s="16" t="n">
        <f aca="false">Q521*R521</f>
        <v>1.9475</v>
      </c>
      <c r="T521" s="13" t="s">
        <v>58</v>
      </c>
    </row>
    <row r="522" customFormat="false" ht="15" hidden="false" customHeight="true" outlineLevel="0" collapsed="false">
      <c r="A522" s="7" t="n">
        <v>45680</v>
      </c>
      <c r="B522" s="8" t="s">
        <v>56</v>
      </c>
      <c r="C522" s="8" t="s">
        <v>57</v>
      </c>
      <c r="D522" s="9" t="s">
        <v>19</v>
      </c>
      <c r="E522" s="10" t="n">
        <v>0.78</v>
      </c>
      <c r="F522" s="10"/>
      <c r="G522" s="7" t="n">
        <f aca="false">A522</f>
        <v>45680</v>
      </c>
      <c r="H522" s="8" t="str">
        <f aca="false">B522</f>
        <v>VNS-001</v>
      </c>
      <c r="I522" s="8" t="str">
        <f aca="false">C522</f>
        <v>Vanilla Syrup</v>
      </c>
      <c r="J522" s="9" t="str">
        <f aca="false">D522</f>
        <v>each</v>
      </c>
      <c r="K522" s="10" t="n">
        <v>0.41</v>
      </c>
      <c r="L522" s="8" t="str">
        <f aca="false">B522</f>
        <v>VNS-001</v>
      </c>
      <c r="M522" s="8" t="str">
        <f aca="false">C522</f>
        <v>Vanilla Syrup</v>
      </c>
      <c r="N522" s="9" t="str">
        <f aca="false">D522</f>
        <v>each</v>
      </c>
      <c r="O522" s="10" t="n">
        <v>0</v>
      </c>
      <c r="P522" s="11" t="n">
        <f aca="false">O522*R522</f>
        <v>0</v>
      </c>
      <c r="Q522" s="10" t="n">
        <f aca="false">E522+IF(ISBLANK(F522),0,F522)-K522</f>
        <v>0.37</v>
      </c>
      <c r="R522" s="11" t="n">
        <v>10.25</v>
      </c>
      <c r="S522" s="11" t="n">
        <f aca="false">Q522*R522</f>
        <v>3.7925</v>
      </c>
      <c r="T522" s="8" t="s">
        <v>58</v>
      </c>
    </row>
    <row r="523" customFormat="false" ht="15" hidden="false" customHeight="true" outlineLevel="0" collapsed="false">
      <c r="A523" s="12" t="n">
        <v>45681</v>
      </c>
      <c r="B523" s="13" t="s">
        <v>56</v>
      </c>
      <c r="C523" s="13" t="s">
        <v>57</v>
      </c>
      <c r="D523" s="14" t="s">
        <v>19</v>
      </c>
      <c r="E523" s="15" t="n">
        <v>0.41</v>
      </c>
      <c r="F523" s="15" t="n">
        <v>1.5</v>
      </c>
      <c r="G523" s="12" t="n">
        <f aca="false">A523</f>
        <v>45681</v>
      </c>
      <c r="H523" s="13" t="str">
        <f aca="false">B523</f>
        <v>VNS-001</v>
      </c>
      <c r="I523" s="13" t="str">
        <f aca="false">C523</f>
        <v>Vanilla Syrup</v>
      </c>
      <c r="J523" s="14" t="str">
        <f aca="false">D523</f>
        <v>each</v>
      </c>
      <c r="K523" s="15" t="n">
        <v>1.78</v>
      </c>
      <c r="L523" s="13" t="str">
        <f aca="false">B523</f>
        <v>VNS-001</v>
      </c>
      <c r="M523" s="13" t="str">
        <f aca="false">C523</f>
        <v>Vanilla Syrup</v>
      </c>
      <c r="N523" s="14" t="str">
        <f aca="false">D523</f>
        <v>each</v>
      </c>
      <c r="O523" s="15" t="n">
        <v>0</v>
      </c>
      <c r="P523" s="16" t="n">
        <f aca="false">O523*R523</f>
        <v>0</v>
      </c>
      <c r="Q523" s="15" t="n">
        <f aca="false">E523+IF(ISBLANK(F523),0,F523)-K523</f>
        <v>0.13</v>
      </c>
      <c r="R523" s="16" t="n">
        <v>10.25</v>
      </c>
      <c r="S523" s="16" t="n">
        <f aca="false">Q523*R523</f>
        <v>1.3325</v>
      </c>
      <c r="T523" s="13" t="s">
        <v>58</v>
      </c>
    </row>
    <row r="524" customFormat="false" ht="15" hidden="false" customHeight="true" outlineLevel="0" collapsed="false">
      <c r="A524" s="7" t="n">
        <v>45682</v>
      </c>
      <c r="B524" s="8" t="s">
        <v>56</v>
      </c>
      <c r="C524" s="8" t="s">
        <v>57</v>
      </c>
      <c r="D524" s="9" t="s">
        <v>19</v>
      </c>
      <c r="E524" s="10" t="n">
        <v>1.78</v>
      </c>
      <c r="F524" s="10"/>
      <c r="G524" s="7" t="n">
        <f aca="false">A524</f>
        <v>45682</v>
      </c>
      <c r="H524" s="8" t="str">
        <f aca="false">B524</f>
        <v>VNS-001</v>
      </c>
      <c r="I524" s="8" t="str">
        <f aca="false">C524</f>
        <v>Vanilla Syrup</v>
      </c>
      <c r="J524" s="9" t="str">
        <f aca="false">D524</f>
        <v>each</v>
      </c>
      <c r="K524" s="10" t="n">
        <v>1.48</v>
      </c>
      <c r="L524" s="8" t="str">
        <f aca="false">B524</f>
        <v>VNS-001</v>
      </c>
      <c r="M524" s="8" t="str">
        <f aca="false">C524</f>
        <v>Vanilla Syrup</v>
      </c>
      <c r="N524" s="9" t="str">
        <f aca="false">D524</f>
        <v>each</v>
      </c>
      <c r="O524" s="10" t="n">
        <v>0</v>
      </c>
      <c r="P524" s="11" t="n">
        <f aca="false">O524*R524</f>
        <v>0</v>
      </c>
      <c r="Q524" s="10" t="n">
        <f aca="false">E524+IF(ISBLANK(F524),0,F524)-K524</f>
        <v>0.3</v>
      </c>
      <c r="R524" s="11" t="n">
        <v>10.25</v>
      </c>
      <c r="S524" s="11" t="n">
        <f aca="false">Q524*R524</f>
        <v>3.075</v>
      </c>
      <c r="T524" s="8" t="s">
        <v>58</v>
      </c>
    </row>
    <row r="525" customFormat="false" ht="15" hidden="false" customHeight="true" outlineLevel="0" collapsed="false">
      <c r="A525" s="12" t="n">
        <v>45683</v>
      </c>
      <c r="B525" s="13" t="s">
        <v>56</v>
      </c>
      <c r="C525" s="13" t="s">
        <v>57</v>
      </c>
      <c r="D525" s="14" t="s">
        <v>19</v>
      </c>
      <c r="E525" s="15" t="n">
        <v>1.48</v>
      </c>
      <c r="F525" s="15"/>
      <c r="G525" s="12" t="n">
        <f aca="false">A525</f>
        <v>45683</v>
      </c>
      <c r="H525" s="13" t="str">
        <f aca="false">B525</f>
        <v>VNS-001</v>
      </c>
      <c r="I525" s="13" t="str">
        <f aca="false">C525</f>
        <v>Vanilla Syrup</v>
      </c>
      <c r="J525" s="14" t="str">
        <f aca="false">D525</f>
        <v>each</v>
      </c>
      <c r="K525" s="15" t="n">
        <v>1.38</v>
      </c>
      <c r="L525" s="13" t="str">
        <f aca="false">B525</f>
        <v>VNS-001</v>
      </c>
      <c r="M525" s="13" t="str">
        <f aca="false">C525</f>
        <v>Vanilla Syrup</v>
      </c>
      <c r="N525" s="14" t="str">
        <f aca="false">D525</f>
        <v>each</v>
      </c>
      <c r="O525" s="15" t="n">
        <v>0</v>
      </c>
      <c r="P525" s="16" t="n">
        <f aca="false">O525*R525</f>
        <v>0</v>
      </c>
      <c r="Q525" s="15" t="n">
        <f aca="false">E525+IF(ISBLANK(F525),0,F525)-K525</f>
        <v>0.1</v>
      </c>
      <c r="R525" s="16" t="n">
        <v>10.25</v>
      </c>
      <c r="S525" s="16" t="n">
        <f aca="false">Q525*R525</f>
        <v>1.025</v>
      </c>
      <c r="T525" s="13" t="s">
        <v>58</v>
      </c>
    </row>
    <row r="526" customFormat="false" ht="15" hidden="false" customHeight="true" outlineLevel="0" collapsed="false">
      <c r="A526" s="7" t="n">
        <v>45684</v>
      </c>
      <c r="B526" s="8" t="s">
        <v>56</v>
      </c>
      <c r="C526" s="8" t="s">
        <v>57</v>
      </c>
      <c r="D526" s="9" t="s">
        <v>19</v>
      </c>
      <c r="E526" s="10" t="n">
        <v>1.38</v>
      </c>
      <c r="F526" s="10"/>
      <c r="G526" s="7" t="n">
        <f aca="false">A526</f>
        <v>45684</v>
      </c>
      <c r="H526" s="8" t="str">
        <f aca="false">B526</f>
        <v>VNS-001</v>
      </c>
      <c r="I526" s="8" t="str">
        <f aca="false">C526</f>
        <v>Vanilla Syrup</v>
      </c>
      <c r="J526" s="9" t="str">
        <f aca="false">D526</f>
        <v>each</v>
      </c>
      <c r="K526" s="10" t="n">
        <v>1.38</v>
      </c>
      <c r="L526" s="8" t="str">
        <f aca="false">B526</f>
        <v>VNS-001</v>
      </c>
      <c r="M526" s="8" t="str">
        <f aca="false">C526</f>
        <v>Vanilla Syrup</v>
      </c>
      <c r="N526" s="9" t="str">
        <f aca="false">D526</f>
        <v>each</v>
      </c>
      <c r="O526" s="10" t="n">
        <v>0</v>
      </c>
      <c r="P526" s="11" t="n">
        <f aca="false">O526*R526</f>
        <v>0</v>
      </c>
      <c r="Q526" s="10" t="n">
        <f aca="false">E526+IF(ISBLANK(F526),0,F526)-K526</f>
        <v>0</v>
      </c>
      <c r="R526" s="11" t="n">
        <v>10.25</v>
      </c>
      <c r="S526" s="11" t="n">
        <f aca="false">Q526*R526</f>
        <v>0</v>
      </c>
      <c r="T526" s="8" t="s">
        <v>58</v>
      </c>
    </row>
    <row r="527" customFormat="false" ht="15" hidden="false" customHeight="true" outlineLevel="0" collapsed="false">
      <c r="A527" s="12" t="n">
        <v>45685</v>
      </c>
      <c r="B527" s="13" t="s">
        <v>56</v>
      </c>
      <c r="C527" s="13" t="s">
        <v>57</v>
      </c>
      <c r="D527" s="14" t="s">
        <v>19</v>
      </c>
      <c r="E527" s="15" t="n">
        <v>1.38</v>
      </c>
      <c r="F527" s="15"/>
      <c r="G527" s="12" t="n">
        <f aca="false">A527</f>
        <v>45685</v>
      </c>
      <c r="H527" s="13" t="str">
        <f aca="false">B527</f>
        <v>VNS-001</v>
      </c>
      <c r="I527" s="13" t="str">
        <f aca="false">C527</f>
        <v>Vanilla Syrup</v>
      </c>
      <c r="J527" s="14" t="str">
        <f aca="false">D527</f>
        <v>each</v>
      </c>
      <c r="K527" s="15" t="n">
        <v>1.38</v>
      </c>
      <c r="L527" s="13" t="str">
        <f aca="false">B527</f>
        <v>VNS-001</v>
      </c>
      <c r="M527" s="13" t="str">
        <f aca="false">C527</f>
        <v>Vanilla Syrup</v>
      </c>
      <c r="N527" s="14" t="str">
        <f aca="false">D527</f>
        <v>each</v>
      </c>
      <c r="O527" s="15" t="n">
        <v>0</v>
      </c>
      <c r="P527" s="16" t="n">
        <f aca="false">O527*R527</f>
        <v>0</v>
      </c>
      <c r="Q527" s="15" t="n">
        <f aca="false">E527+IF(ISBLANK(F527),0,F527)-K527</f>
        <v>0</v>
      </c>
      <c r="R527" s="16" t="n">
        <v>10.25</v>
      </c>
      <c r="S527" s="16" t="n">
        <f aca="false">Q527*R527</f>
        <v>0</v>
      </c>
      <c r="T527" s="13" t="s">
        <v>58</v>
      </c>
    </row>
    <row r="528" customFormat="false" ht="15" hidden="false" customHeight="true" outlineLevel="0" collapsed="false">
      <c r="A528" s="7" t="n">
        <v>45686</v>
      </c>
      <c r="B528" s="8" t="s">
        <v>56</v>
      </c>
      <c r="C528" s="8" t="s">
        <v>57</v>
      </c>
      <c r="D528" s="9" t="s">
        <v>19</v>
      </c>
      <c r="E528" s="10" t="n">
        <v>1.38</v>
      </c>
      <c r="F528" s="10"/>
      <c r="G528" s="7" t="n">
        <f aca="false">A528</f>
        <v>45686</v>
      </c>
      <c r="H528" s="8" t="str">
        <f aca="false">B528</f>
        <v>VNS-001</v>
      </c>
      <c r="I528" s="8" t="str">
        <f aca="false">C528</f>
        <v>Vanilla Syrup</v>
      </c>
      <c r="J528" s="9" t="str">
        <f aca="false">D528</f>
        <v>each</v>
      </c>
      <c r="K528" s="10" t="n">
        <v>1.38</v>
      </c>
      <c r="L528" s="8" t="str">
        <f aca="false">B528</f>
        <v>VNS-001</v>
      </c>
      <c r="M528" s="8" t="str">
        <f aca="false">C528</f>
        <v>Vanilla Syrup</v>
      </c>
      <c r="N528" s="9" t="str">
        <f aca="false">D528</f>
        <v>each</v>
      </c>
      <c r="O528" s="10" t="n">
        <v>0</v>
      </c>
      <c r="P528" s="11" t="n">
        <f aca="false">O528*R528</f>
        <v>0</v>
      </c>
      <c r="Q528" s="10" t="n">
        <f aca="false">E528+IF(ISBLANK(F528),0,F528)-K528</f>
        <v>0</v>
      </c>
      <c r="R528" s="11" t="n">
        <v>10.25</v>
      </c>
      <c r="S528" s="11" t="n">
        <f aca="false">Q528*R528</f>
        <v>0</v>
      </c>
      <c r="T528" s="8" t="s">
        <v>58</v>
      </c>
    </row>
    <row r="529" customFormat="false" ht="15" hidden="false" customHeight="true" outlineLevel="0" collapsed="false">
      <c r="A529" s="12" t="n">
        <v>45687</v>
      </c>
      <c r="B529" s="13" t="s">
        <v>56</v>
      </c>
      <c r="C529" s="13" t="s">
        <v>57</v>
      </c>
      <c r="D529" s="14" t="s">
        <v>19</v>
      </c>
      <c r="E529" s="15" t="n">
        <v>1.38</v>
      </c>
      <c r="F529" s="15"/>
      <c r="G529" s="12" t="n">
        <f aca="false">A529</f>
        <v>45687</v>
      </c>
      <c r="H529" s="13" t="str">
        <f aca="false">B529</f>
        <v>VNS-001</v>
      </c>
      <c r="I529" s="13" t="str">
        <f aca="false">C529</f>
        <v>Vanilla Syrup</v>
      </c>
      <c r="J529" s="14" t="str">
        <f aca="false">D529</f>
        <v>each</v>
      </c>
      <c r="K529" s="15" t="n">
        <v>1.38</v>
      </c>
      <c r="L529" s="13" t="str">
        <f aca="false">B529</f>
        <v>VNS-001</v>
      </c>
      <c r="M529" s="13" t="str">
        <f aca="false">C529</f>
        <v>Vanilla Syrup</v>
      </c>
      <c r="N529" s="14" t="str">
        <f aca="false">D529</f>
        <v>each</v>
      </c>
      <c r="O529" s="15" t="n">
        <v>0</v>
      </c>
      <c r="P529" s="16" t="n">
        <f aca="false">O529*R529</f>
        <v>0</v>
      </c>
      <c r="Q529" s="15" t="n">
        <f aca="false">E529+IF(ISBLANK(F529),0,F529)-K529</f>
        <v>0</v>
      </c>
      <c r="R529" s="16" t="n">
        <v>10.25</v>
      </c>
      <c r="S529" s="16" t="n">
        <f aca="false">Q529*R529</f>
        <v>0</v>
      </c>
      <c r="T529" s="13" t="s">
        <v>58</v>
      </c>
    </row>
    <row r="530" customFormat="false" ht="15" hidden="false" customHeight="true" outlineLevel="0" collapsed="false">
      <c r="A530" s="7" t="n">
        <v>45688</v>
      </c>
      <c r="B530" s="8" t="s">
        <v>56</v>
      </c>
      <c r="C530" s="8" t="s">
        <v>57</v>
      </c>
      <c r="D530" s="9" t="s">
        <v>19</v>
      </c>
      <c r="E530" s="10" t="n">
        <v>1.38</v>
      </c>
      <c r="F530" s="10"/>
      <c r="G530" s="7" t="n">
        <f aca="false">A530</f>
        <v>45688</v>
      </c>
      <c r="H530" s="8" t="str">
        <f aca="false">B530</f>
        <v>VNS-001</v>
      </c>
      <c r="I530" s="8" t="str">
        <f aca="false">C530</f>
        <v>Vanilla Syrup</v>
      </c>
      <c r="J530" s="9" t="str">
        <f aca="false">D530</f>
        <v>each</v>
      </c>
      <c r="K530" s="10" t="n">
        <v>1.14</v>
      </c>
      <c r="L530" s="8" t="str">
        <f aca="false">B530</f>
        <v>VNS-001</v>
      </c>
      <c r="M530" s="8" t="str">
        <f aca="false">C530</f>
        <v>Vanilla Syrup</v>
      </c>
      <c r="N530" s="9" t="str">
        <f aca="false">D530</f>
        <v>each</v>
      </c>
      <c r="O530" s="10" t="n">
        <v>0</v>
      </c>
      <c r="P530" s="11" t="n">
        <f aca="false">O530*R530</f>
        <v>0</v>
      </c>
      <c r="Q530" s="10" t="n">
        <f aca="false">E530+IF(ISBLANK(F530),0,F530)-K530</f>
        <v>0.24</v>
      </c>
      <c r="R530" s="11" t="n">
        <v>10.25</v>
      </c>
      <c r="S530" s="11" t="n">
        <f aca="false">Q530*R530</f>
        <v>2.46</v>
      </c>
      <c r="T530" s="8" t="s">
        <v>58</v>
      </c>
    </row>
    <row r="531" customFormat="false" ht="15" hidden="false" customHeight="true" outlineLevel="0" collapsed="false">
      <c r="A531" s="12" t="n">
        <v>45658</v>
      </c>
      <c r="B531" s="13" t="s">
        <v>59</v>
      </c>
      <c r="C531" s="13" t="s">
        <v>60</v>
      </c>
      <c r="D531" s="14" t="s">
        <v>19</v>
      </c>
      <c r="E531" s="15" t="n">
        <v>0.5</v>
      </c>
      <c r="F531" s="15"/>
      <c r="G531" s="12" t="n">
        <f aca="false">A531</f>
        <v>45658</v>
      </c>
      <c r="H531" s="13" t="str">
        <f aca="false">B531</f>
        <v>CRS-001</v>
      </c>
      <c r="I531" s="13" t="str">
        <f aca="false">C531</f>
        <v>Caramel Sauce</v>
      </c>
      <c r="J531" s="14" t="str">
        <f aca="false">D531</f>
        <v>each</v>
      </c>
      <c r="K531" s="15" t="n">
        <v>0.5</v>
      </c>
      <c r="L531" s="13" t="str">
        <f aca="false">B531</f>
        <v>CRS-001</v>
      </c>
      <c r="M531" s="13" t="str">
        <f aca="false">C531</f>
        <v>Caramel Sauce</v>
      </c>
      <c r="N531" s="14" t="str">
        <f aca="false">D531</f>
        <v>each</v>
      </c>
      <c r="O531" s="15" t="n">
        <v>0</v>
      </c>
      <c r="P531" s="16" t="n">
        <f aca="false">O531*R531</f>
        <v>0</v>
      </c>
      <c r="Q531" s="15" t="n">
        <f aca="false">E531+IF(ISBLANK(F531),0,F531)-K531</f>
        <v>0</v>
      </c>
      <c r="R531" s="16" t="n">
        <v>6.75</v>
      </c>
      <c r="S531" s="16" t="n">
        <f aca="false">Q531*R531</f>
        <v>0</v>
      </c>
      <c r="T531" s="13" t="s">
        <v>58</v>
      </c>
    </row>
    <row r="532" customFormat="false" ht="15" hidden="false" customHeight="true" outlineLevel="0" collapsed="false">
      <c r="A532" s="7" t="n">
        <v>45659</v>
      </c>
      <c r="B532" s="8" t="s">
        <v>59</v>
      </c>
      <c r="C532" s="8" t="s">
        <v>60</v>
      </c>
      <c r="D532" s="9" t="s">
        <v>19</v>
      </c>
      <c r="E532" s="10" t="n">
        <v>0.5</v>
      </c>
      <c r="F532" s="10"/>
      <c r="G532" s="7" t="n">
        <f aca="false">A532</f>
        <v>45659</v>
      </c>
      <c r="H532" s="8" t="str">
        <f aca="false">B532</f>
        <v>CRS-001</v>
      </c>
      <c r="I532" s="8" t="str">
        <f aca="false">C532</f>
        <v>Caramel Sauce</v>
      </c>
      <c r="J532" s="9" t="str">
        <f aca="false">D532</f>
        <v>each</v>
      </c>
      <c r="K532" s="10" t="n">
        <v>0.46</v>
      </c>
      <c r="L532" s="8" t="str">
        <f aca="false">B532</f>
        <v>CRS-001</v>
      </c>
      <c r="M532" s="8" t="str">
        <f aca="false">C532</f>
        <v>Caramel Sauce</v>
      </c>
      <c r="N532" s="9" t="str">
        <f aca="false">D532</f>
        <v>each</v>
      </c>
      <c r="O532" s="10" t="n">
        <v>0</v>
      </c>
      <c r="P532" s="11" t="n">
        <f aca="false">O532*R532</f>
        <v>0</v>
      </c>
      <c r="Q532" s="10" t="n">
        <f aca="false">E532+IF(ISBLANK(F532),0,F532)-K532</f>
        <v>0.04</v>
      </c>
      <c r="R532" s="11" t="n">
        <v>6.75</v>
      </c>
      <c r="S532" s="11" t="n">
        <f aca="false">Q532*R532</f>
        <v>0.27</v>
      </c>
      <c r="T532" s="8" t="s">
        <v>58</v>
      </c>
    </row>
    <row r="533" customFormat="false" ht="15" hidden="false" customHeight="true" outlineLevel="0" collapsed="false">
      <c r="A533" s="12" t="n">
        <v>45660</v>
      </c>
      <c r="B533" s="13" t="s">
        <v>59</v>
      </c>
      <c r="C533" s="13" t="s">
        <v>60</v>
      </c>
      <c r="D533" s="14" t="s">
        <v>19</v>
      </c>
      <c r="E533" s="15" t="n">
        <v>0.46</v>
      </c>
      <c r="F533" s="15"/>
      <c r="G533" s="12" t="n">
        <f aca="false">A533</f>
        <v>45660</v>
      </c>
      <c r="H533" s="13" t="str">
        <f aca="false">B533</f>
        <v>CRS-001</v>
      </c>
      <c r="I533" s="13" t="str">
        <f aca="false">C533</f>
        <v>Caramel Sauce</v>
      </c>
      <c r="J533" s="14" t="str">
        <f aca="false">D533</f>
        <v>each</v>
      </c>
      <c r="K533" s="15" t="n">
        <v>0.45</v>
      </c>
      <c r="L533" s="13" t="str">
        <f aca="false">B533</f>
        <v>CRS-001</v>
      </c>
      <c r="M533" s="13" t="str">
        <f aca="false">C533</f>
        <v>Caramel Sauce</v>
      </c>
      <c r="N533" s="14" t="str">
        <f aca="false">D533</f>
        <v>each</v>
      </c>
      <c r="O533" s="15" t="n">
        <v>0</v>
      </c>
      <c r="P533" s="16" t="n">
        <f aca="false">O533*R533</f>
        <v>0</v>
      </c>
      <c r="Q533" s="15" t="n">
        <f aca="false">E533+IF(ISBLANK(F533),0,F533)-K533</f>
        <v>0.01</v>
      </c>
      <c r="R533" s="16" t="n">
        <v>6.75</v>
      </c>
      <c r="S533" s="16" t="n">
        <f aca="false">Q533*R533</f>
        <v>0.0675000000000001</v>
      </c>
      <c r="T533" s="13" t="s">
        <v>58</v>
      </c>
    </row>
    <row r="534" customFormat="false" ht="15" hidden="false" customHeight="true" outlineLevel="0" collapsed="false">
      <c r="A534" s="7" t="n">
        <v>45661</v>
      </c>
      <c r="B534" s="8" t="s">
        <v>59</v>
      </c>
      <c r="C534" s="8" t="s">
        <v>60</v>
      </c>
      <c r="D534" s="9" t="s">
        <v>19</v>
      </c>
      <c r="E534" s="10" t="n">
        <v>0.45</v>
      </c>
      <c r="F534" s="10"/>
      <c r="G534" s="7" t="n">
        <f aca="false">A534</f>
        <v>45661</v>
      </c>
      <c r="H534" s="8" t="str">
        <f aca="false">B534</f>
        <v>CRS-001</v>
      </c>
      <c r="I534" s="8" t="str">
        <f aca="false">C534</f>
        <v>Caramel Sauce</v>
      </c>
      <c r="J534" s="9" t="str">
        <f aca="false">D534</f>
        <v>each</v>
      </c>
      <c r="K534" s="10" t="n">
        <v>0.38</v>
      </c>
      <c r="L534" s="8" t="str">
        <f aca="false">B534</f>
        <v>CRS-001</v>
      </c>
      <c r="M534" s="8" t="str">
        <f aca="false">C534</f>
        <v>Caramel Sauce</v>
      </c>
      <c r="N534" s="9" t="str">
        <f aca="false">D534</f>
        <v>each</v>
      </c>
      <c r="O534" s="10" t="n">
        <v>0</v>
      </c>
      <c r="P534" s="11" t="n">
        <f aca="false">O534*R534</f>
        <v>0</v>
      </c>
      <c r="Q534" s="10" t="n">
        <f aca="false">E534+IF(ISBLANK(F534),0,F534)-K534</f>
        <v>0.07</v>
      </c>
      <c r="R534" s="11" t="n">
        <v>6.75</v>
      </c>
      <c r="S534" s="11" t="n">
        <f aca="false">Q534*R534</f>
        <v>0.4725</v>
      </c>
      <c r="T534" s="8" t="s">
        <v>58</v>
      </c>
    </row>
    <row r="535" customFormat="false" ht="15" hidden="false" customHeight="true" outlineLevel="0" collapsed="false">
      <c r="A535" s="12" t="n">
        <v>45662</v>
      </c>
      <c r="B535" s="13" t="s">
        <v>59</v>
      </c>
      <c r="C535" s="13" t="s">
        <v>60</v>
      </c>
      <c r="D535" s="14" t="s">
        <v>19</v>
      </c>
      <c r="E535" s="15" t="n">
        <v>0.38</v>
      </c>
      <c r="F535" s="15"/>
      <c r="G535" s="12" t="n">
        <f aca="false">A535</f>
        <v>45662</v>
      </c>
      <c r="H535" s="13" t="str">
        <f aca="false">B535</f>
        <v>CRS-001</v>
      </c>
      <c r="I535" s="13" t="str">
        <f aca="false">C535</f>
        <v>Caramel Sauce</v>
      </c>
      <c r="J535" s="14" t="str">
        <f aca="false">D535</f>
        <v>each</v>
      </c>
      <c r="K535" s="15" t="n">
        <v>0.31</v>
      </c>
      <c r="L535" s="13" t="str">
        <f aca="false">B535</f>
        <v>CRS-001</v>
      </c>
      <c r="M535" s="13" t="str">
        <f aca="false">C535</f>
        <v>Caramel Sauce</v>
      </c>
      <c r="N535" s="14" t="str">
        <f aca="false">D535</f>
        <v>each</v>
      </c>
      <c r="O535" s="15" t="n">
        <v>0</v>
      </c>
      <c r="P535" s="16" t="n">
        <f aca="false">O535*R535</f>
        <v>0</v>
      </c>
      <c r="Q535" s="15" t="n">
        <f aca="false">E535+IF(ISBLANK(F535),0,F535)-K535</f>
        <v>0.07</v>
      </c>
      <c r="R535" s="16" t="n">
        <v>6.75</v>
      </c>
      <c r="S535" s="16" t="n">
        <f aca="false">Q535*R535</f>
        <v>0.4725</v>
      </c>
      <c r="T535" s="13" t="s">
        <v>58</v>
      </c>
    </row>
    <row r="536" customFormat="false" ht="15" hidden="false" customHeight="true" outlineLevel="0" collapsed="false">
      <c r="A536" s="7" t="n">
        <v>45663</v>
      </c>
      <c r="B536" s="8" t="s">
        <v>59</v>
      </c>
      <c r="C536" s="8" t="s">
        <v>60</v>
      </c>
      <c r="D536" s="9" t="s">
        <v>19</v>
      </c>
      <c r="E536" s="10" t="n">
        <v>0.31</v>
      </c>
      <c r="F536" s="10"/>
      <c r="G536" s="7" t="n">
        <f aca="false">A536</f>
        <v>45663</v>
      </c>
      <c r="H536" s="8" t="str">
        <f aca="false">B536</f>
        <v>CRS-001</v>
      </c>
      <c r="I536" s="8" t="str">
        <f aca="false">C536</f>
        <v>Caramel Sauce</v>
      </c>
      <c r="J536" s="9" t="str">
        <f aca="false">D536</f>
        <v>each</v>
      </c>
      <c r="K536" s="10" t="n">
        <v>0.31</v>
      </c>
      <c r="L536" s="8" t="str">
        <f aca="false">B536</f>
        <v>CRS-001</v>
      </c>
      <c r="M536" s="8" t="str">
        <f aca="false">C536</f>
        <v>Caramel Sauce</v>
      </c>
      <c r="N536" s="9" t="str">
        <f aca="false">D536</f>
        <v>each</v>
      </c>
      <c r="O536" s="10" t="n">
        <v>0</v>
      </c>
      <c r="P536" s="11" t="n">
        <f aca="false">O536*R536</f>
        <v>0</v>
      </c>
      <c r="Q536" s="10" t="n">
        <f aca="false">E536+IF(ISBLANK(F536),0,F536)-K536</f>
        <v>0</v>
      </c>
      <c r="R536" s="11" t="n">
        <v>6.75</v>
      </c>
      <c r="S536" s="11" t="n">
        <f aca="false">Q536*R536</f>
        <v>0</v>
      </c>
      <c r="T536" s="8" t="s">
        <v>58</v>
      </c>
    </row>
    <row r="537" customFormat="false" ht="15" hidden="false" customHeight="true" outlineLevel="0" collapsed="false">
      <c r="A537" s="12" t="n">
        <v>45664</v>
      </c>
      <c r="B537" s="13" t="s">
        <v>59</v>
      </c>
      <c r="C537" s="13" t="s">
        <v>60</v>
      </c>
      <c r="D537" s="14" t="s">
        <v>19</v>
      </c>
      <c r="E537" s="15" t="n">
        <v>0.31</v>
      </c>
      <c r="F537" s="15"/>
      <c r="G537" s="12" t="n">
        <f aca="false">A537</f>
        <v>45664</v>
      </c>
      <c r="H537" s="13" t="str">
        <f aca="false">B537</f>
        <v>CRS-001</v>
      </c>
      <c r="I537" s="13" t="str">
        <f aca="false">C537</f>
        <v>Caramel Sauce</v>
      </c>
      <c r="J537" s="14" t="str">
        <f aca="false">D537</f>
        <v>each</v>
      </c>
      <c r="K537" s="15" t="n">
        <v>0.31</v>
      </c>
      <c r="L537" s="13" t="str">
        <f aca="false">B537</f>
        <v>CRS-001</v>
      </c>
      <c r="M537" s="13" t="str">
        <f aca="false">C537</f>
        <v>Caramel Sauce</v>
      </c>
      <c r="N537" s="14" t="str">
        <f aca="false">D537</f>
        <v>each</v>
      </c>
      <c r="O537" s="15" t="n">
        <v>0</v>
      </c>
      <c r="P537" s="16" t="n">
        <f aca="false">O537*R537</f>
        <v>0</v>
      </c>
      <c r="Q537" s="15" t="n">
        <f aca="false">E537+IF(ISBLANK(F537),0,F537)-K537</f>
        <v>0</v>
      </c>
      <c r="R537" s="16" t="n">
        <v>6.75</v>
      </c>
      <c r="S537" s="16" t="n">
        <f aca="false">Q537*R537</f>
        <v>0</v>
      </c>
      <c r="T537" s="13" t="s">
        <v>58</v>
      </c>
    </row>
    <row r="538" customFormat="false" ht="15" hidden="false" customHeight="true" outlineLevel="0" collapsed="false">
      <c r="A538" s="7" t="n">
        <v>45665</v>
      </c>
      <c r="B538" s="8" t="s">
        <v>59</v>
      </c>
      <c r="C538" s="8" t="s">
        <v>60</v>
      </c>
      <c r="D538" s="9" t="s">
        <v>19</v>
      </c>
      <c r="E538" s="10" t="n">
        <v>0.31</v>
      </c>
      <c r="F538" s="10"/>
      <c r="G538" s="7" t="n">
        <f aca="false">A538</f>
        <v>45665</v>
      </c>
      <c r="H538" s="8" t="str">
        <f aca="false">B538</f>
        <v>CRS-001</v>
      </c>
      <c r="I538" s="8" t="str">
        <f aca="false">C538</f>
        <v>Caramel Sauce</v>
      </c>
      <c r="J538" s="9" t="str">
        <f aca="false">D538</f>
        <v>each</v>
      </c>
      <c r="K538" s="10" t="n">
        <v>0.31</v>
      </c>
      <c r="L538" s="8" t="str">
        <f aca="false">B538</f>
        <v>CRS-001</v>
      </c>
      <c r="M538" s="8" t="str">
        <f aca="false">C538</f>
        <v>Caramel Sauce</v>
      </c>
      <c r="N538" s="9" t="str">
        <f aca="false">D538</f>
        <v>each</v>
      </c>
      <c r="O538" s="10" t="n">
        <v>0</v>
      </c>
      <c r="P538" s="11" t="n">
        <f aca="false">O538*R538</f>
        <v>0</v>
      </c>
      <c r="Q538" s="10" t="n">
        <f aca="false">E538+IF(ISBLANK(F538),0,F538)-K538</f>
        <v>0</v>
      </c>
      <c r="R538" s="11" t="n">
        <v>6.75</v>
      </c>
      <c r="S538" s="11" t="n">
        <f aca="false">Q538*R538</f>
        <v>0</v>
      </c>
      <c r="T538" s="8" t="s">
        <v>58</v>
      </c>
    </row>
    <row r="539" customFormat="false" ht="15" hidden="false" customHeight="true" outlineLevel="0" collapsed="false">
      <c r="A539" s="12" t="n">
        <v>45666</v>
      </c>
      <c r="B539" s="13" t="s">
        <v>59</v>
      </c>
      <c r="C539" s="13" t="s">
        <v>60</v>
      </c>
      <c r="D539" s="14" t="s">
        <v>19</v>
      </c>
      <c r="E539" s="15" t="n">
        <v>0.31</v>
      </c>
      <c r="F539" s="15"/>
      <c r="G539" s="12" t="n">
        <f aca="false">A539</f>
        <v>45666</v>
      </c>
      <c r="H539" s="13" t="str">
        <f aca="false">B539</f>
        <v>CRS-001</v>
      </c>
      <c r="I539" s="13" t="str">
        <f aca="false">C539</f>
        <v>Caramel Sauce</v>
      </c>
      <c r="J539" s="14" t="str">
        <f aca="false">D539</f>
        <v>each</v>
      </c>
      <c r="K539" s="15" t="n">
        <v>0.31</v>
      </c>
      <c r="L539" s="13" t="str">
        <f aca="false">B539</f>
        <v>CRS-001</v>
      </c>
      <c r="M539" s="13" t="str">
        <f aca="false">C539</f>
        <v>Caramel Sauce</v>
      </c>
      <c r="N539" s="14" t="str">
        <f aca="false">D539</f>
        <v>each</v>
      </c>
      <c r="O539" s="15" t="n">
        <v>0</v>
      </c>
      <c r="P539" s="16" t="n">
        <f aca="false">O539*R539</f>
        <v>0</v>
      </c>
      <c r="Q539" s="15" t="n">
        <f aca="false">E539+IF(ISBLANK(F539),0,F539)-K539</f>
        <v>0</v>
      </c>
      <c r="R539" s="16" t="n">
        <v>6.75</v>
      </c>
      <c r="S539" s="16" t="n">
        <f aca="false">Q539*R539</f>
        <v>0</v>
      </c>
      <c r="T539" s="13" t="s">
        <v>58</v>
      </c>
    </row>
    <row r="540" customFormat="false" ht="15" hidden="false" customHeight="true" outlineLevel="0" collapsed="false">
      <c r="A540" s="7" t="n">
        <v>45667</v>
      </c>
      <c r="B540" s="8" t="s">
        <v>59</v>
      </c>
      <c r="C540" s="8" t="s">
        <v>60</v>
      </c>
      <c r="D540" s="9" t="s">
        <v>19</v>
      </c>
      <c r="E540" s="10" t="n">
        <v>0.31</v>
      </c>
      <c r="F540" s="10"/>
      <c r="G540" s="7" t="n">
        <f aca="false">A540</f>
        <v>45667</v>
      </c>
      <c r="H540" s="8" t="str">
        <f aca="false">B540</f>
        <v>CRS-001</v>
      </c>
      <c r="I540" s="8" t="str">
        <f aca="false">C540</f>
        <v>Caramel Sauce</v>
      </c>
      <c r="J540" s="9" t="str">
        <f aca="false">D540</f>
        <v>each</v>
      </c>
      <c r="K540" s="10" t="n">
        <v>0.26</v>
      </c>
      <c r="L540" s="8" t="str">
        <f aca="false">B540</f>
        <v>CRS-001</v>
      </c>
      <c r="M540" s="8" t="str">
        <f aca="false">C540</f>
        <v>Caramel Sauce</v>
      </c>
      <c r="N540" s="9" t="str">
        <f aca="false">D540</f>
        <v>each</v>
      </c>
      <c r="O540" s="10" t="n">
        <v>0</v>
      </c>
      <c r="P540" s="11" t="n">
        <f aca="false">O540*R540</f>
        <v>0</v>
      </c>
      <c r="Q540" s="10" t="n">
        <f aca="false">E540+IF(ISBLANK(F540),0,F540)-K540</f>
        <v>0.05</v>
      </c>
      <c r="R540" s="11" t="n">
        <v>6.75</v>
      </c>
      <c r="S540" s="11" t="n">
        <f aca="false">Q540*R540</f>
        <v>0.3375</v>
      </c>
      <c r="T540" s="8" t="s">
        <v>58</v>
      </c>
    </row>
    <row r="541" customFormat="false" ht="15" hidden="false" customHeight="true" outlineLevel="0" collapsed="false">
      <c r="A541" s="12" t="n">
        <v>45668</v>
      </c>
      <c r="B541" s="13" t="s">
        <v>59</v>
      </c>
      <c r="C541" s="13" t="s">
        <v>60</v>
      </c>
      <c r="D541" s="14" t="s">
        <v>19</v>
      </c>
      <c r="E541" s="15" t="n">
        <v>0.26</v>
      </c>
      <c r="F541" s="15"/>
      <c r="G541" s="12" t="n">
        <f aca="false">A541</f>
        <v>45668</v>
      </c>
      <c r="H541" s="13" t="str">
        <f aca="false">B541</f>
        <v>CRS-001</v>
      </c>
      <c r="I541" s="13" t="str">
        <f aca="false">C541</f>
        <v>Caramel Sauce</v>
      </c>
      <c r="J541" s="14" t="str">
        <f aca="false">D541</f>
        <v>each</v>
      </c>
      <c r="K541" s="15" t="n">
        <v>0.18</v>
      </c>
      <c r="L541" s="13" t="str">
        <f aca="false">B541</f>
        <v>CRS-001</v>
      </c>
      <c r="M541" s="13" t="str">
        <f aca="false">C541</f>
        <v>Caramel Sauce</v>
      </c>
      <c r="N541" s="14" t="str">
        <f aca="false">D541</f>
        <v>each</v>
      </c>
      <c r="O541" s="15" t="n">
        <v>0</v>
      </c>
      <c r="P541" s="16" t="n">
        <f aca="false">O541*R541</f>
        <v>0</v>
      </c>
      <c r="Q541" s="15" t="n">
        <f aca="false">E541+IF(ISBLANK(F541),0,F541)-K541</f>
        <v>0.08</v>
      </c>
      <c r="R541" s="16" t="n">
        <v>6.75</v>
      </c>
      <c r="S541" s="16" t="n">
        <f aca="false">Q541*R541</f>
        <v>0.54</v>
      </c>
      <c r="T541" s="13" t="s">
        <v>58</v>
      </c>
    </row>
    <row r="542" customFormat="false" ht="15" hidden="false" customHeight="true" outlineLevel="0" collapsed="false">
      <c r="A542" s="7" t="n">
        <v>45669</v>
      </c>
      <c r="B542" s="8" t="s">
        <v>59</v>
      </c>
      <c r="C542" s="8" t="s">
        <v>60</v>
      </c>
      <c r="D542" s="9" t="s">
        <v>19</v>
      </c>
      <c r="E542" s="10" t="n">
        <v>0.18</v>
      </c>
      <c r="F542" s="10"/>
      <c r="G542" s="7" t="n">
        <f aca="false">A542</f>
        <v>45669</v>
      </c>
      <c r="H542" s="8" t="str">
        <f aca="false">B542</f>
        <v>CRS-001</v>
      </c>
      <c r="I542" s="8" t="str">
        <f aca="false">C542</f>
        <v>Caramel Sauce</v>
      </c>
      <c r="J542" s="9" t="str">
        <f aca="false">D542</f>
        <v>each</v>
      </c>
      <c r="K542" s="10" t="n">
        <v>0.17</v>
      </c>
      <c r="L542" s="8" t="str">
        <f aca="false">B542</f>
        <v>CRS-001</v>
      </c>
      <c r="M542" s="8" t="str">
        <f aca="false">C542</f>
        <v>Caramel Sauce</v>
      </c>
      <c r="N542" s="9" t="str">
        <f aca="false">D542</f>
        <v>each</v>
      </c>
      <c r="O542" s="10" t="n">
        <v>0</v>
      </c>
      <c r="P542" s="11" t="n">
        <f aca="false">O542*R542</f>
        <v>0</v>
      </c>
      <c r="Q542" s="10" t="n">
        <f aca="false">E542+IF(ISBLANK(F542),0,F542)-K542</f>
        <v>0.00999999999999998</v>
      </c>
      <c r="R542" s="11" t="n">
        <v>6.75</v>
      </c>
      <c r="S542" s="11" t="n">
        <f aca="false">Q542*R542</f>
        <v>0.0674999999999999</v>
      </c>
      <c r="T542" s="8" t="s">
        <v>58</v>
      </c>
    </row>
    <row r="543" customFormat="false" ht="15" hidden="false" customHeight="true" outlineLevel="0" collapsed="false">
      <c r="A543" s="12" t="n">
        <v>45670</v>
      </c>
      <c r="B543" s="13" t="s">
        <v>59</v>
      </c>
      <c r="C543" s="13" t="s">
        <v>60</v>
      </c>
      <c r="D543" s="14" t="s">
        <v>19</v>
      </c>
      <c r="E543" s="15" t="n">
        <v>0.17</v>
      </c>
      <c r="F543" s="15"/>
      <c r="G543" s="12" t="n">
        <f aca="false">A543</f>
        <v>45670</v>
      </c>
      <c r="H543" s="13" t="str">
        <f aca="false">B543</f>
        <v>CRS-001</v>
      </c>
      <c r="I543" s="13" t="str">
        <f aca="false">C543</f>
        <v>Caramel Sauce</v>
      </c>
      <c r="J543" s="14" t="str">
        <f aca="false">D543</f>
        <v>each</v>
      </c>
      <c r="K543" s="15" t="n">
        <v>0.17</v>
      </c>
      <c r="L543" s="13" t="str">
        <f aca="false">B543</f>
        <v>CRS-001</v>
      </c>
      <c r="M543" s="13" t="str">
        <f aca="false">C543</f>
        <v>Caramel Sauce</v>
      </c>
      <c r="N543" s="14" t="str">
        <f aca="false">D543</f>
        <v>each</v>
      </c>
      <c r="O543" s="15" t="n">
        <v>0</v>
      </c>
      <c r="P543" s="16" t="n">
        <f aca="false">O543*R543</f>
        <v>0</v>
      </c>
      <c r="Q543" s="15" t="n">
        <f aca="false">E543+IF(ISBLANK(F543),0,F543)-K543</f>
        <v>0</v>
      </c>
      <c r="R543" s="16" t="n">
        <v>6.75</v>
      </c>
      <c r="S543" s="16" t="n">
        <f aca="false">Q543*R543</f>
        <v>0</v>
      </c>
      <c r="T543" s="13" t="s">
        <v>58</v>
      </c>
    </row>
    <row r="544" customFormat="false" ht="15" hidden="false" customHeight="true" outlineLevel="0" collapsed="false">
      <c r="A544" s="7" t="n">
        <v>45671</v>
      </c>
      <c r="B544" s="8" t="s">
        <v>59</v>
      </c>
      <c r="C544" s="8" t="s">
        <v>60</v>
      </c>
      <c r="D544" s="9" t="s">
        <v>19</v>
      </c>
      <c r="E544" s="10" t="n">
        <v>0.17</v>
      </c>
      <c r="F544" s="10" t="n">
        <v>0.8</v>
      </c>
      <c r="G544" s="7" t="n">
        <f aca="false">A544</f>
        <v>45671</v>
      </c>
      <c r="H544" s="8" t="str">
        <f aca="false">B544</f>
        <v>CRS-001</v>
      </c>
      <c r="I544" s="8" t="str">
        <f aca="false">C544</f>
        <v>Caramel Sauce</v>
      </c>
      <c r="J544" s="9" t="str">
        <f aca="false">D544</f>
        <v>each</v>
      </c>
      <c r="K544" s="10" t="n">
        <v>0.89</v>
      </c>
      <c r="L544" s="8" t="str">
        <f aca="false">B544</f>
        <v>CRS-001</v>
      </c>
      <c r="M544" s="8" t="str">
        <f aca="false">C544</f>
        <v>Caramel Sauce</v>
      </c>
      <c r="N544" s="9" t="str">
        <f aca="false">D544</f>
        <v>each</v>
      </c>
      <c r="O544" s="10" t="n">
        <v>0</v>
      </c>
      <c r="P544" s="11" t="n">
        <f aca="false">O544*R544</f>
        <v>0</v>
      </c>
      <c r="Q544" s="10" t="n">
        <f aca="false">E544+IF(ISBLANK(F544),0,F544)-K544</f>
        <v>0.0800000000000001</v>
      </c>
      <c r="R544" s="11" t="n">
        <v>6.75</v>
      </c>
      <c r="S544" s="11" t="n">
        <f aca="false">Q544*R544</f>
        <v>0.540000000000001</v>
      </c>
      <c r="T544" s="8" t="s">
        <v>58</v>
      </c>
    </row>
    <row r="545" customFormat="false" ht="15" hidden="false" customHeight="true" outlineLevel="0" collapsed="false">
      <c r="A545" s="12" t="n">
        <v>45672</v>
      </c>
      <c r="B545" s="13" t="s">
        <v>59</v>
      </c>
      <c r="C545" s="13" t="s">
        <v>60</v>
      </c>
      <c r="D545" s="14" t="s">
        <v>19</v>
      </c>
      <c r="E545" s="15" t="n">
        <v>0.89</v>
      </c>
      <c r="F545" s="15"/>
      <c r="G545" s="12" t="n">
        <f aca="false">A545</f>
        <v>45672</v>
      </c>
      <c r="H545" s="13" t="str">
        <f aca="false">B545</f>
        <v>CRS-001</v>
      </c>
      <c r="I545" s="13" t="str">
        <f aca="false">C545</f>
        <v>Caramel Sauce</v>
      </c>
      <c r="J545" s="14" t="str">
        <f aca="false">D545</f>
        <v>each</v>
      </c>
      <c r="K545" s="15" t="n">
        <v>0.89</v>
      </c>
      <c r="L545" s="13" t="str">
        <f aca="false">B545</f>
        <v>CRS-001</v>
      </c>
      <c r="M545" s="13" t="str">
        <f aca="false">C545</f>
        <v>Caramel Sauce</v>
      </c>
      <c r="N545" s="14" t="str">
        <f aca="false">D545</f>
        <v>each</v>
      </c>
      <c r="O545" s="15" t="n">
        <v>0</v>
      </c>
      <c r="P545" s="16" t="n">
        <f aca="false">O545*R545</f>
        <v>0</v>
      </c>
      <c r="Q545" s="15" t="n">
        <f aca="false">E545+IF(ISBLANK(F545),0,F545)-K545</f>
        <v>0</v>
      </c>
      <c r="R545" s="16" t="n">
        <v>6.75</v>
      </c>
      <c r="S545" s="16" t="n">
        <f aca="false">Q545*R545</f>
        <v>0</v>
      </c>
      <c r="T545" s="13" t="s">
        <v>58</v>
      </c>
    </row>
    <row r="546" customFormat="false" ht="15" hidden="false" customHeight="true" outlineLevel="0" collapsed="false">
      <c r="A546" s="7" t="n">
        <v>45673</v>
      </c>
      <c r="B546" s="8" t="s">
        <v>59</v>
      </c>
      <c r="C546" s="8" t="s">
        <v>60</v>
      </c>
      <c r="D546" s="9" t="s">
        <v>19</v>
      </c>
      <c r="E546" s="10" t="n">
        <v>0.89</v>
      </c>
      <c r="F546" s="10"/>
      <c r="G546" s="7" t="n">
        <f aca="false">A546</f>
        <v>45673</v>
      </c>
      <c r="H546" s="8" t="str">
        <f aca="false">B546</f>
        <v>CRS-001</v>
      </c>
      <c r="I546" s="8" t="str">
        <f aca="false">C546</f>
        <v>Caramel Sauce</v>
      </c>
      <c r="J546" s="9" t="str">
        <f aca="false">D546</f>
        <v>each</v>
      </c>
      <c r="K546" s="10" t="n">
        <v>0.87</v>
      </c>
      <c r="L546" s="8" t="str">
        <f aca="false">B546</f>
        <v>CRS-001</v>
      </c>
      <c r="M546" s="8" t="str">
        <f aca="false">C546</f>
        <v>Caramel Sauce</v>
      </c>
      <c r="N546" s="9" t="str">
        <f aca="false">D546</f>
        <v>each</v>
      </c>
      <c r="O546" s="10" t="n">
        <v>0</v>
      </c>
      <c r="P546" s="11" t="n">
        <f aca="false">O546*R546</f>
        <v>0</v>
      </c>
      <c r="Q546" s="10" t="n">
        <f aca="false">E546+IF(ISBLANK(F546),0,F546)-K546</f>
        <v>0.02</v>
      </c>
      <c r="R546" s="11" t="n">
        <v>6.75</v>
      </c>
      <c r="S546" s="11" t="n">
        <f aca="false">Q546*R546</f>
        <v>0.135</v>
      </c>
      <c r="T546" s="8" t="s">
        <v>58</v>
      </c>
    </row>
    <row r="547" customFormat="false" ht="15" hidden="false" customHeight="true" outlineLevel="0" collapsed="false">
      <c r="A547" s="12" t="n">
        <v>45674</v>
      </c>
      <c r="B547" s="13" t="s">
        <v>59</v>
      </c>
      <c r="C547" s="13" t="s">
        <v>60</v>
      </c>
      <c r="D547" s="14" t="s">
        <v>19</v>
      </c>
      <c r="E547" s="15" t="n">
        <v>0.87</v>
      </c>
      <c r="F547" s="15"/>
      <c r="G547" s="12" t="n">
        <f aca="false">A547</f>
        <v>45674</v>
      </c>
      <c r="H547" s="13" t="str">
        <f aca="false">B547</f>
        <v>CRS-001</v>
      </c>
      <c r="I547" s="13" t="str">
        <f aca="false">C547</f>
        <v>Caramel Sauce</v>
      </c>
      <c r="J547" s="14" t="str">
        <f aca="false">D547</f>
        <v>each</v>
      </c>
      <c r="K547" s="15" t="n">
        <v>0.85</v>
      </c>
      <c r="L547" s="13" t="str">
        <f aca="false">B547</f>
        <v>CRS-001</v>
      </c>
      <c r="M547" s="13" t="str">
        <f aca="false">C547</f>
        <v>Caramel Sauce</v>
      </c>
      <c r="N547" s="14" t="str">
        <f aca="false">D547</f>
        <v>each</v>
      </c>
      <c r="O547" s="15" t="n">
        <v>0</v>
      </c>
      <c r="P547" s="16" t="n">
        <f aca="false">O547*R547</f>
        <v>0</v>
      </c>
      <c r="Q547" s="15" t="n">
        <f aca="false">E547+IF(ISBLANK(F547),0,F547)-K547</f>
        <v>0.02</v>
      </c>
      <c r="R547" s="16" t="n">
        <v>6.75</v>
      </c>
      <c r="S547" s="16" t="n">
        <f aca="false">Q547*R547</f>
        <v>0.135</v>
      </c>
      <c r="T547" s="13" t="s">
        <v>58</v>
      </c>
    </row>
    <row r="548" customFormat="false" ht="15" hidden="false" customHeight="true" outlineLevel="0" collapsed="false">
      <c r="A548" s="7" t="n">
        <v>45675</v>
      </c>
      <c r="B548" s="8" t="s">
        <v>59</v>
      </c>
      <c r="C548" s="8" t="s">
        <v>60</v>
      </c>
      <c r="D548" s="9" t="s">
        <v>19</v>
      </c>
      <c r="E548" s="10" t="n">
        <v>0.85</v>
      </c>
      <c r="F548" s="10"/>
      <c r="G548" s="7" t="n">
        <f aca="false">A548</f>
        <v>45675</v>
      </c>
      <c r="H548" s="8" t="str">
        <f aca="false">B548</f>
        <v>CRS-001</v>
      </c>
      <c r="I548" s="8" t="str">
        <f aca="false">C548</f>
        <v>Caramel Sauce</v>
      </c>
      <c r="J548" s="9" t="str">
        <f aca="false">D548</f>
        <v>each</v>
      </c>
      <c r="K548" s="10" t="n">
        <v>0.85</v>
      </c>
      <c r="L548" s="8" t="str">
        <f aca="false">B548</f>
        <v>CRS-001</v>
      </c>
      <c r="M548" s="8" t="str">
        <f aca="false">C548</f>
        <v>Caramel Sauce</v>
      </c>
      <c r="N548" s="9" t="str">
        <f aca="false">D548</f>
        <v>each</v>
      </c>
      <c r="O548" s="10" t="n">
        <v>0</v>
      </c>
      <c r="P548" s="11" t="n">
        <f aca="false">O548*R548</f>
        <v>0</v>
      </c>
      <c r="Q548" s="10" t="n">
        <f aca="false">E548+IF(ISBLANK(F548),0,F548)-K548</f>
        <v>0</v>
      </c>
      <c r="R548" s="11" t="n">
        <v>6.75</v>
      </c>
      <c r="S548" s="11" t="n">
        <f aca="false">Q548*R548</f>
        <v>0</v>
      </c>
      <c r="T548" s="8" t="s">
        <v>58</v>
      </c>
    </row>
    <row r="549" customFormat="false" ht="15" hidden="false" customHeight="true" outlineLevel="0" collapsed="false">
      <c r="A549" s="12" t="n">
        <v>45676</v>
      </c>
      <c r="B549" s="13" t="s">
        <v>59</v>
      </c>
      <c r="C549" s="13" t="s">
        <v>60</v>
      </c>
      <c r="D549" s="14" t="s">
        <v>19</v>
      </c>
      <c r="E549" s="15" t="n">
        <v>0.85</v>
      </c>
      <c r="F549" s="15"/>
      <c r="G549" s="12" t="n">
        <f aca="false">A549</f>
        <v>45676</v>
      </c>
      <c r="H549" s="13" t="str">
        <f aca="false">B549</f>
        <v>CRS-001</v>
      </c>
      <c r="I549" s="13" t="str">
        <f aca="false">C549</f>
        <v>Caramel Sauce</v>
      </c>
      <c r="J549" s="14" t="str">
        <f aca="false">D549</f>
        <v>each</v>
      </c>
      <c r="K549" s="15" t="n">
        <v>0.76</v>
      </c>
      <c r="L549" s="13" t="str">
        <f aca="false">B549</f>
        <v>CRS-001</v>
      </c>
      <c r="M549" s="13" t="str">
        <f aca="false">C549</f>
        <v>Caramel Sauce</v>
      </c>
      <c r="N549" s="14" t="str">
        <f aca="false">D549</f>
        <v>each</v>
      </c>
      <c r="O549" s="15" t="n">
        <v>0</v>
      </c>
      <c r="P549" s="16" t="n">
        <f aca="false">O549*R549</f>
        <v>0</v>
      </c>
      <c r="Q549" s="15" t="n">
        <f aca="false">E549+IF(ISBLANK(F549),0,F549)-K549</f>
        <v>0.09</v>
      </c>
      <c r="R549" s="16" t="n">
        <v>6.75</v>
      </c>
      <c r="S549" s="16" t="n">
        <f aca="false">Q549*R549</f>
        <v>0.6075</v>
      </c>
      <c r="T549" s="13" t="s">
        <v>58</v>
      </c>
    </row>
    <row r="550" customFormat="false" ht="15" hidden="false" customHeight="true" outlineLevel="0" collapsed="false">
      <c r="A550" s="7" t="n">
        <v>45677</v>
      </c>
      <c r="B550" s="8" t="s">
        <v>59</v>
      </c>
      <c r="C550" s="8" t="s">
        <v>60</v>
      </c>
      <c r="D550" s="9" t="s">
        <v>19</v>
      </c>
      <c r="E550" s="10" t="n">
        <v>0.76</v>
      </c>
      <c r="F550" s="10"/>
      <c r="G550" s="7" t="n">
        <f aca="false">A550</f>
        <v>45677</v>
      </c>
      <c r="H550" s="8" t="str">
        <f aca="false">B550</f>
        <v>CRS-001</v>
      </c>
      <c r="I550" s="8" t="str">
        <f aca="false">C550</f>
        <v>Caramel Sauce</v>
      </c>
      <c r="J550" s="9" t="str">
        <f aca="false">D550</f>
        <v>each</v>
      </c>
      <c r="K550" s="10" t="n">
        <v>0.69</v>
      </c>
      <c r="L550" s="8" t="str">
        <f aca="false">B550</f>
        <v>CRS-001</v>
      </c>
      <c r="M550" s="8" t="str">
        <f aca="false">C550</f>
        <v>Caramel Sauce</v>
      </c>
      <c r="N550" s="9" t="str">
        <f aca="false">D550</f>
        <v>each</v>
      </c>
      <c r="O550" s="10" t="n">
        <v>0</v>
      </c>
      <c r="P550" s="11" t="n">
        <f aca="false">O550*R550</f>
        <v>0</v>
      </c>
      <c r="Q550" s="10" t="n">
        <f aca="false">E550+IF(ISBLANK(F550),0,F550)-K550</f>
        <v>0.0700000000000001</v>
      </c>
      <c r="R550" s="11" t="n">
        <v>6.75</v>
      </c>
      <c r="S550" s="11" t="n">
        <f aca="false">Q550*R550</f>
        <v>0.4725</v>
      </c>
      <c r="T550" s="8" t="s">
        <v>58</v>
      </c>
    </row>
    <row r="551" customFormat="false" ht="15" hidden="false" customHeight="true" outlineLevel="0" collapsed="false">
      <c r="A551" s="12" t="n">
        <v>45678</v>
      </c>
      <c r="B551" s="13" t="s">
        <v>59</v>
      </c>
      <c r="C551" s="13" t="s">
        <v>60</v>
      </c>
      <c r="D551" s="14" t="s">
        <v>19</v>
      </c>
      <c r="E551" s="15" t="n">
        <v>0.69</v>
      </c>
      <c r="F551" s="15"/>
      <c r="G551" s="12" t="n">
        <f aca="false">A551</f>
        <v>45678</v>
      </c>
      <c r="H551" s="13" t="str">
        <f aca="false">B551</f>
        <v>CRS-001</v>
      </c>
      <c r="I551" s="13" t="str">
        <f aca="false">C551</f>
        <v>Caramel Sauce</v>
      </c>
      <c r="J551" s="14" t="str">
        <f aca="false">D551</f>
        <v>each</v>
      </c>
      <c r="K551" s="15" t="n">
        <v>0.69</v>
      </c>
      <c r="L551" s="13" t="str">
        <f aca="false">B551</f>
        <v>CRS-001</v>
      </c>
      <c r="M551" s="13" t="str">
        <f aca="false">C551</f>
        <v>Caramel Sauce</v>
      </c>
      <c r="N551" s="14" t="str">
        <f aca="false">D551</f>
        <v>each</v>
      </c>
      <c r="O551" s="15" t="n">
        <v>0</v>
      </c>
      <c r="P551" s="16" t="n">
        <f aca="false">O551*R551</f>
        <v>0</v>
      </c>
      <c r="Q551" s="15" t="n">
        <f aca="false">E551+IF(ISBLANK(F551),0,F551)-K551</f>
        <v>0</v>
      </c>
      <c r="R551" s="16" t="n">
        <v>6.75</v>
      </c>
      <c r="S551" s="16" t="n">
        <f aca="false">Q551*R551</f>
        <v>0</v>
      </c>
      <c r="T551" s="13" t="s">
        <v>58</v>
      </c>
    </row>
    <row r="552" customFormat="false" ht="15" hidden="false" customHeight="true" outlineLevel="0" collapsed="false">
      <c r="A552" s="7" t="n">
        <v>45679</v>
      </c>
      <c r="B552" s="8" t="s">
        <v>59</v>
      </c>
      <c r="C552" s="8" t="s">
        <v>60</v>
      </c>
      <c r="D552" s="9" t="s">
        <v>19</v>
      </c>
      <c r="E552" s="10" t="n">
        <v>0.69</v>
      </c>
      <c r="F552" s="10"/>
      <c r="G552" s="7" t="n">
        <f aca="false">A552</f>
        <v>45679</v>
      </c>
      <c r="H552" s="8" t="str">
        <f aca="false">B552</f>
        <v>CRS-001</v>
      </c>
      <c r="I552" s="8" t="str">
        <f aca="false">C552</f>
        <v>Caramel Sauce</v>
      </c>
      <c r="J552" s="9" t="str">
        <f aca="false">D552</f>
        <v>each</v>
      </c>
      <c r="K552" s="10" t="n">
        <v>0.69</v>
      </c>
      <c r="L552" s="8" t="str">
        <f aca="false">B552</f>
        <v>CRS-001</v>
      </c>
      <c r="M552" s="8" t="str">
        <f aca="false">C552</f>
        <v>Caramel Sauce</v>
      </c>
      <c r="N552" s="9" t="str">
        <f aca="false">D552</f>
        <v>each</v>
      </c>
      <c r="O552" s="10" t="n">
        <v>0</v>
      </c>
      <c r="P552" s="11" t="n">
        <f aca="false">O552*R552</f>
        <v>0</v>
      </c>
      <c r="Q552" s="10" t="n">
        <f aca="false">E552+IF(ISBLANK(F552),0,F552)-K552</f>
        <v>0</v>
      </c>
      <c r="R552" s="11" t="n">
        <v>6.75</v>
      </c>
      <c r="S552" s="11" t="n">
        <f aca="false">Q552*R552</f>
        <v>0</v>
      </c>
      <c r="T552" s="8" t="s">
        <v>58</v>
      </c>
    </row>
    <row r="553" customFormat="false" ht="15" hidden="false" customHeight="true" outlineLevel="0" collapsed="false">
      <c r="A553" s="12" t="n">
        <v>45680</v>
      </c>
      <c r="B553" s="13" t="s">
        <v>59</v>
      </c>
      <c r="C553" s="13" t="s">
        <v>60</v>
      </c>
      <c r="D553" s="14" t="s">
        <v>19</v>
      </c>
      <c r="E553" s="15" t="n">
        <v>0.69</v>
      </c>
      <c r="F553" s="15"/>
      <c r="G553" s="12" t="n">
        <f aca="false">A553</f>
        <v>45680</v>
      </c>
      <c r="H553" s="13" t="str">
        <f aca="false">B553</f>
        <v>CRS-001</v>
      </c>
      <c r="I553" s="13" t="str">
        <f aca="false">C553</f>
        <v>Caramel Sauce</v>
      </c>
      <c r="J553" s="14" t="str">
        <f aca="false">D553</f>
        <v>each</v>
      </c>
      <c r="K553" s="15" t="n">
        <v>0.69</v>
      </c>
      <c r="L553" s="13" t="str">
        <f aca="false">B553</f>
        <v>CRS-001</v>
      </c>
      <c r="M553" s="13" t="str">
        <f aca="false">C553</f>
        <v>Caramel Sauce</v>
      </c>
      <c r="N553" s="14" t="str">
        <f aca="false">D553</f>
        <v>each</v>
      </c>
      <c r="O553" s="15" t="n">
        <v>0</v>
      </c>
      <c r="P553" s="16" t="n">
        <f aca="false">O553*R553</f>
        <v>0</v>
      </c>
      <c r="Q553" s="15" t="n">
        <f aca="false">E553+IF(ISBLANK(F553),0,F553)-K553</f>
        <v>0</v>
      </c>
      <c r="R553" s="16" t="n">
        <v>6.75</v>
      </c>
      <c r="S553" s="16" t="n">
        <f aca="false">Q553*R553</f>
        <v>0</v>
      </c>
      <c r="T553" s="13" t="s">
        <v>58</v>
      </c>
    </row>
    <row r="554" customFormat="false" ht="15" hidden="false" customHeight="true" outlineLevel="0" collapsed="false">
      <c r="A554" s="7" t="n">
        <v>45681</v>
      </c>
      <c r="B554" s="8" t="s">
        <v>59</v>
      </c>
      <c r="C554" s="8" t="s">
        <v>60</v>
      </c>
      <c r="D554" s="9" t="s">
        <v>19</v>
      </c>
      <c r="E554" s="10" t="n">
        <v>0.69</v>
      </c>
      <c r="F554" s="10"/>
      <c r="G554" s="7" t="n">
        <f aca="false">A554</f>
        <v>45681</v>
      </c>
      <c r="H554" s="8" t="str">
        <f aca="false">B554</f>
        <v>CRS-001</v>
      </c>
      <c r="I554" s="8" t="str">
        <f aca="false">C554</f>
        <v>Caramel Sauce</v>
      </c>
      <c r="J554" s="9" t="str">
        <f aca="false">D554</f>
        <v>each</v>
      </c>
      <c r="K554" s="10" t="n">
        <v>0.69</v>
      </c>
      <c r="L554" s="8" t="str">
        <f aca="false">B554</f>
        <v>CRS-001</v>
      </c>
      <c r="M554" s="8" t="str">
        <f aca="false">C554</f>
        <v>Caramel Sauce</v>
      </c>
      <c r="N554" s="9" t="str">
        <f aca="false">D554</f>
        <v>each</v>
      </c>
      <c r="O554" s="10" t="n">
        <v>0</v>
      </c>
      <c r="P554" s="11" t="n">
        <f aca="false">O554*R554</f>
        <v>0</v>
      </c>
      <c r="Q554" s="10" t="n">
        <f aca="false">E554+IF(ISBLANK(F554),0,F554)-K554</f>
        <v>0</v>
      </c>
      <c r="R554" s="11" t="n">
        <v>6.75</v>
      </c>
      <c r="S554" s="11" t="n">
        <f aca="false">Q554*R554</f>
        <v>0</v>
      </c>
      <c r="T554" s="8" t="s">
        <v>58</v>
      </c>
    </row>
    <row r="555" customFormat="false" ht="15" hidden="false" customHeight="true" outlineLevel="0" collapsed="false">
      <c r="A555" s="12" t="n">
        <v>45682</v>
      </c>
      <c r="B555" s="13" t="s">
        <v>59</v>
      </c>
      <c r="C555" s="13" t="s">
        <v>60</v>
      </c>
      <c r="D555" s="14" t="s">
        <v>19</v>
      </c>
      <c r="E555" s="15" t="n">
        <v>0.69</v>
      </c>
      <c r="F555" s="15"/>
      <c r="G555" s="12" t="n">
        <f aca="false">A555</f>
        <v>45682</v>
      </c>
      <c r="H555" s="13" t="str">
        <f aca="false">B555</f>
        <v>CRS-001</v>
      </c>
      <c r="I555" s="13" t="str">
        <f aca="false">C555</f>
        <v>Caramel Sauce</v>
      </c>
      <c r="J555" s="14" t="str">
        <f aca="false">D555</f>
        <v>each</v>
      </c>
      <c r="K555" s="15" t="n">
        <v>0.69</v>
      </c>
      <c r="L555" s="13" t="str">
        <f aca="false">B555</f>
        <v>CRS-001</v>
      </c>
      <c r="M555" s="13" t="str">
        <f aca="false">C555</f>
        <v>Caramel Sauce</v>
      </c>
      <c r="N555" s="14" t="str">
        <f aca="false">D555</f>
        <v>each</v>
      </c>
      <c r="O555" s="15" t="n">
        <v>0</v>
      </c>
      <c r="P555" s="16" t="n">
        <f aca="false">O555*R555</f>
        <v>0</v>
      </c>
      <c r="Q555" s="15" t="n">
        <f aca="false">E555+IF(ISBLANK(F555),0,F555)-K555</f>
        <v>0</v>
      </c>
      <c r="R555" s="16" t="n">
        <v>6.75</v>
      </c>
      <c r="S555" s="16" t="n">
        <f aca="false">Q555*R555</f>
        <v>0</v>
      </c>
      <c r="T555" s="13" t="s">
        <v>58</v>
      </c>
    </row>
    <row r="556" customFormat="false" ht="15" hidden="false" customHeight="true" outlineLevel="0" collapsed="false">
      <c r="A556" s="7" t="n">
        <v>45683</v>
      </c>
      <c r="B556" s="8" t="s">
        <v>59</v>
      </c>
      <c r="C556" s="8" t="s">
        <v>60</v>
      </c>
      <c r="D556" s="9" t="s">
        <v>19</v>
      </c>
      <c r="E556" s="10" t="n">
        <v>0.69</v>
      </c>
      <c r="F556" s="10"/>
      <c r="G556" s="7" t="n">
        <f aca="false">A556</f>
        <v>45683</v>
      </c>
      <c r="H556" s="8" t="str">
        <f aca="false">B556</f>
        <v>CRS-001</v>
      </c>
      <c r="I556" s="8" t="str">
        <f aca="false">C556</f>
        <v>Caramel Sauce</v>
      </c>
      <c r="J556" s="9" t="str">
        <f aca="false">D556</f>
        <v>each</v>
      </c>
      <c r="K556" s="10" t="n">
        <v>0.6</v>
      </c>
      <c r="L556" s="8" t="str">
        <f aca="false">B556</f>
        <v>CRS-001</v>
      </c>
      <c r="M556" s="8" t="str">
        <f aca="false">C556</f>
        <v>Caramel Sauce</v>
      </c>
      <c r="N556" s="9" t="str">
        <f aca="false">D556</f>
        <v>each</v>
      </c>
      <c r="O556" s="10" t="n">
        <v>0</v>
      </c>
      <c r="P556" s="11" t="n">
        <f aca="false">O556*R556</f>
        <v>0</v>
      </c>
      <c r="Q556" s="10" t="n">
        <f aca="false">E556+IF(ISBLANK(F556),0,F556)-K556</f>
        <v>0.09</v>
      </c>
      <c r="R556" s="11" t="n">
        <v>6.75</v>
      </c>
      <c r="S556" s="11" t="n">
        <f aca="false">Q556*R556</f>
        <v>0.6075</v>
      </c>
      <c r="T556" s="8" t="s">
        <v>58</v>
      </c>
    </row>
    <row r="557" customFormat="false" ht="15" hidden="false" customHeight="true" outlineLevel="0" collapsed="false">
      <c r="A557" s="12" t="n">
        <v>45684</v>
      </c>
      <c r="B557" s="13" t="s">
        <v>59</v>
      </c>
      <c r="C557" s="13" t="s">
        <v>60</v>
      </c>
      <c r="D557" s="14" t="s">
        <v>19</v>
      </c>
      <c r="E557" s="15" t="n">
        <v>0.6</v>
      </c>
      <c r="F557" s="15"/>
      <c r="G557" s="12" t="n">
        <f aca="false">A557</f>
        <v>45684</v>
      </c>
      <c r="H557" s="13" t="str">
        <f aca="false">B557</f>
        <v>CRS-001</v>
      </c>
      <c r="I557" s="13" t="str">
        <f aca="false">C557</f>
        <v>Caramel Sauce</v>
      </c>
      <c r="J557" s="14" t="str">
        <f aca="false">D557</f>
        <v>each</v>
      </c>
      <c r="K557" s="15" t="n">
        <v>0.53</v>
      </c>
      <c r="L557" s="13" t="str">
        <f aca="false">B557</f>
        <v>CRS-001</v>
      </c>
      <c r="M557" s="13" t="str">
        <f aca="false">C557</f>
        <v>Caramel Sauce</v>
      </c>
      <c r="N557" s="14" t="str">
        <f aca="false">D557</f>
        <v>each</v>
      </c>
      <c r="O557" s="15" t="n">
        <v>0</v>
      </c>
      <c r="P557" s="16" t="n">
        <f aca="false">O557*R557</f>
        <v>0</v>
      </c>
      <c r="Q557" s="15" t="n">
        <f aca="false">E557+IF(ISBLANK(F557),0,F557)-K557</f>
        <v>0.07</v>
      </c>
      <c r="R557" s="16" t="n">
        <v>6.75</v>
      </c>
      <c r="S557" s="16" t="n">
        <f aca="false">Q557*R557</f>
        <v>0.4725</v>
      </c>
      <c r="T557" s="13" t="s">
        <v>58</v>
      </c>
    </row>
    <row r="558" customFormat="false" ht="15" hidden="false" customHeight="true" outlineLevel="0" collapsed="false">
      <c r="A558" s="7" t="n">
        <v>45685</v>
      </c>
      <c r="B558" s="8" t="s">
        <v>59</v>
      </c>
      <c r="C558" s="8" t="s">
        <v>60</v>
      </c>
      <c r="D558" s="9" t="s">
        <v>19</v>
      </c>
      <c r="E558" s="10" t="n">
        <v>0.53</v>
      </c>
      <c r="F558" s="10"/>
      <c r="G558" s="7" t="n">
        <f aca="false">A558</f>
        <v>45685</v>
      </c>
      <c r="H558" s="8" t="str">
        <f aca="false">B558</f>
        <v>CRS-001</v>
      </c>
      <c r="I558" s="8" t="str">
        <f aca="false">C558</f>
        <v>Caramel Sauce</v>
      </c>
      <c r="J558" s="9" t="str">
        <f aca="false">D558</f>
        <v>each</v>
      </c>
      <c r="K558" s="10" t="n">
        <v>0.47</v>
      </c>
      <c r="L558" s="8" t="str">
        <f aca="false">B558</f>
        <v>CRS-001</v>
      </c>
      <c r="M558" s="8" t="str">
        <f aca="false">C558</f>
        <v>Caramel Sauce</v>
      </c>
      <c r="N558" s="9" t="str">
        <f aca="false">D558</f>
        <v>each</v>
      </c>
      <c r="O558" s="10" t="n">
        <v>0</v>
      </c>
      <c r="P558" s="11" t="n">
        <f aca="false">O558*R558</f>
        <v>0</v>
      </c>
      <c r="Q558" s="10" t="n">
        <f aca="false">E558+IF(ISBLANK(F558),0,F558)-K558</f>
        <v>0.0600000000000001</v>
      </c>
      <c r="R558" s="11" t="n">
        <v>6.75</v>
      </c>
      <c r="S558" s="11" t="n">
        <f aca="false">Q558*R558</f>
        <v>0.405</v>
      </c>
      <c r="T558" s="8" t="s">
        <v>58</v>
      </c>
    </row>
    <row r="559" customFormat="false" ht="15" hidden="false" customHeight="true" outlineLevel="0" collapsed="false">
      <c r="A559" s="12" t="n">
        <v>45686</v>
      </c>
      <c r="B559" s="13" t="s">
        <v>59</v>
      </c>
      <c r="C559" s="13" t="s">
        <v>60</v>
      </c>
      <c r="D559" s="14" t="s">
        <v>19</v>
      </c>
      <c r="E559" s="15" t="n">
        <v>0.47</v>
      </c>
      <c r="F559" s="15"/>
      <c r="G559" s="12" t="n">
        <f aca="false">A559</f>
        <v>45686</v>
      </c>
      <c r="H559" s="13" t="str">
        <f aca="false">B559</f>
        <v>CRS-001</v>
      </c>
      <c r="I559" s="13" t="str">
        <f aca="false">C559</f>
        <v>Caramel Sauce</v>
      </c>
      <c r="J559" s="14" t="str">
        <f aca="false">D559</f>
        <v>each</v>
      </c>
      <c r="K559" s="15" t="n">
        <v>0.47</v>
      </c>
      <c r="L559" s="13" t="str">
        <f aca="false">B559</f>
        <v>CRS-001</v>
      </c>
      <c r="M559" s="13" t="str">
        <f aca="false">C559</f>
        <v>Caramel Sauce</v>
      </c>
      <c r="N559" s="14" t="str">
        <f aca="false">D559</f>
        <v>each</v>
      </c>
      <c r="O559" s="15" t="n">
        <v>0</v>
      </c>
      <c r="P559" s="16" t="n">
        <f aca="false">O559*R559</f>
        <v>0</v>
      </c>
      <c r="Q559" s="15" t="n">
        <f aca="false">E559+IF(ISBLANK(F559),0,F559)-K559</f>
        <v>0</v>
      </c>
      <c r="R559" s="16" t="n">
        <v>6.75</v>
      </c>
      <c r="S559" s="16" t="n">
        <f aca="false">Q559*R559</f>
        <v>0</v>
      </c>
      <c r="T559" s="13" t="s">
        <v>58</v>
      </c>
    </row>
    <row r="560" customFormat="false" ht="15" hidden="false" customHeight="true" outlineLevel="0" collapsed="false">
      <c r="A560" s="7" t="n">
        <v>45687</v>
      </c>
      <c r="B560" s="8" t="s">
        <v>59</v>
      </c>
      <c r="C560" s="8" t="s">
        <v>60</v>
      </c>
      <c r="D560" s="9" t="s">
        <v>19</v>
      </c>
      <c r="E560" s="10" t="n">
        <v>0.47</v>
      </c>
      <c r="F560" s="10"/>
      <c r="G560" s="7" t="n">
        <f aca="false">A560</f>
        <v>45687</v>
      </c>
      <c r="H560" s="8" t="str">
        <f aca="false">B560</f>
        <v>CRS-001</v>
      </c>
      <c r="I560" s="8" t="str">
        <f aca="false">C560</f>
        <v>Caramel Sauce</v>
      </c>
      <c r="J560" s="9" t="str">
        <f aca="false">D560</f>
        <v>each</v>
      </c>
      <c r="K560" s="10" t="n">
        <v>0.34</v>
      </c>
      <c r="L560" s="8" t="str">
        <f aca="false">B560</f>
        <v>CRS-001</v>
      </c>
      <c r="M560" s="8" t="str">
        <f aca="false">C560</f>
        <v>Caramel Sauce</v>
      </c>
      <c r="N560" s="9" t="str">
        <f aca="false">D560</f>
        <v>each</v>
      </c>
      <c r="O560" s="10" t="n">
        <v>0</v>
      </c>
      <c r="P560" s="11" t="n">
        <f aca="false">O560*R560</f>
        <v>0</v>
      </c>
      <c r="Q560" s="10" t="n">
        <f aca="false">E560+IF(ISBLANK(F560),0,F560)-K560</f>
        <v>0.13</v>
      </c>
      <c r="R560" s="11" t="n">
        <v>6.75</v>
      </c>
      <c r="S560" s="11" t="n">
        <f aca="false">Q560*R560</f>
        <v>0.8775</v>
      </c>
      <c r="T560" s="8" t="s">
        <v>58</v>
      </c>
    </row>
    <row r="561" customFormat="false" ht="15" hidden="false" customHeight="true" outlineLevel="0" collapsed="false">
      <c r="A561" s="12" t="n">
        <v>45688</v>
      </c>
      <c r="B561" s="13" t="s">
        <v>59</v>
      </c>
      <c r="C561" s="13" t="s">
        <v>60</v>
      </c>
      <c r="D561" s="14" t="s">
        <v>19</v>
      </c>
      <c r="E561" s="15" t="n">
        <v>0.34</v>
      </c>
      <c r="F561" s="15"/>
      <c r="G561" s="12" t="n">
        <f aca="false">A561</f>
        <v>45688</v>
      </c>
      <c r="H561" s="13" t="str">
        <f aca="false">B561</f>
        <v>CRS-001</v>
      </c>
      <c r="I561" s="13" t="str">
        <f aca="false">C561</f>
        <v>Caramel Sauce</v>
      </c>
      <c r="J561" s="14" t="str">
        <f aca="false">D561</f>
        <v>each</v>
      </c>
      <c r="K561" s="15" t="n">
        <v>0.21</v>
      </c>
      <c r="L561" s="13" t="str">
        <f aca="false">B561</f>
        <v>CRS-001</v>
      </c>
      <c r="M561" s="13" t="str">
        <f aca="false">C561</f>
        <v>Caramel Sauce</v>
      </c>
      <c r="N561" s="14" t="str">
        <f aca="false">D561</f>
        <v>each</v>
      </c>
      <c r="O561" s="15" t="n">
        <v>0</v>
      </c>
      <c r="P561" s="16" t="n">
        <f aca="false">O561*R561</f>
        <v>0</v>
      </c>
      <c r="Q561" s="15" t="n">
        <f aca="false">E561+IF(ISBLANK(F561),0,F561)-K561</f>
        <v>0.13</v>
      </c>
      <c r="R561" s="16" t="n">
        <v>6.75</v>
      </c>
      <c r="S561" s="16" t="n">
        <f aca="false">Q561*R561</f>
        <v>0.8775</v>
      </c>
      <c r="T561" s="13" t="s">
        <v>58</v>
      </c>
    </row>
    <row r="562" customFormat="false" ht="15" hidden="false" customHeight="true" outlineLevel="0" collapsed="false">
      <c r="A562" s="7" t="n">
        <v>45658</v>
      </c>
      <c r="B562" s="8" t="s">
        <v>61</v>
      </c>
      <c r="C562" s="8" t="s">
        <v>62</v>
      </c>
      <c r="D562" s="9" t="s">
        <v>19</v>
      </c>
      <c r="E562" s="10" t="n">
        <v>1</v>
      </c>
      <c r="F562" s="10"/>
      <c r="G562" s="7" t="n">
        <f aca="false">A562</f>
        <v>45658</v>
      </c>
      <c r="H562" s="8" t="str">
        <f aca="false">B562</f>
        <v>CCS-001</v>
      </c>
      <c r="I562" s="8" t="str">
        <f aca="false">C562</f>
        <v>Chocolate Sauce</v>
      </c>
      <c r="J562" s="9" t="str">
        <f aca="false">D562</f>
        <v>each</v>
      </c>
      <c r="K562" s="10" t="n">
        <v>0.86</v>
      </c>
      <c r="L562" s="8" t="str">
        <f aca="false">B562</f>
        <v>CCS-001</v>
      </c>
      <c r="M562" s="8" t="str">
        <f aca="false">C562</f>
        <v>Chocolate Sauce</v>
      </c>
      <c r="N562" s="9" t="str">
        <f aca="false">D562</f>
        <v>each</v>
      </c>
      <c r="O562" s="10" t="n">
        <v>0</v>
      </c>
      <c r="P562" s="11" t="n">
        <f aca="false">O562*R562</f>
        <v>0</v>
      </c>
      <c r="Q562" s="10" t="n">
        <f aca="false">E562+IF(ISBLANK(F562),0,F562)-K562</f>
        <v>0.14</v>
      </c>
      <c r="R562" s="11" t="n">
        <v>4.89</v>
      </c>
      <c r="S562" s="11" t="n">
        <f aca="false">Q562*R562</f>
        <v>0.6846</v>
      </c>
      <c r="T562" s="8" t="s">
        <v>58</v>
      </c>
    </row>
    <row r="563" customFormat="false" ht="15" hidden="false" customHeight="true" outlineLevel="0" collapsed="false">
      <c r="A563" s="12" t="n">
        <v>45659</v>
      </c>
      <c r="B563" s="13" t="s">
        <v>61</v>
      </c>
      <c r="C563" s="13" t="s">
        <v>62</v>
      </c>
      <c r="D563" s="14" t="s">
        <v>19</v>
      </c>
      <c r="E563" s="15" t="n">
        <v>0.86</v>
      </c>
      <c r="F563" s="15"/>
      <c r="G563" s="12" t="n">
        <f aca="false">A563</f>
        <v>45659</v>
      </c>
      <c r="H563" s="13" t="str">
        <f aca="false">B563</f>
        <v>CCS-001</v>
      </c>
      <c r="I563" s="13" t="str">
        <f aca="false">C563</f>
        <v>Chocolate Sauce</v>
      </c>
      <c r="J563" s="14" t="str">
        <f aca="false">D563</f>
        <v>each</v>
      </c>
      <c r="K563" s="15" t="n">
        <v>0.86</v>
      </c>
      <c r="L563" s="13" t="str">
        <f aca="false">B563</f>
        <v>CCS-001</v>
      </c>
      <c r="M563" s="13" t="str">
        <f aca="false">C563</f>
        <v>Chocolate Sauce</v>
      </c>
      <c r="N563" s="14" t="str">
        <f aca="false">D563</f>
        <v>each</v>
      </c>
      <c r="O563" s="15" t="n">
        <v>0</v>
      </c>
      <c r="P563" s="16" t="n">
        <f aca="false">O563*R563</f>
        <v>0</v>
      </c>
      <c r="Q563" s="15" t="n">
        <f aca="false">E563+IF(ISBLANK(F563),0,F563)-K563</f>
        <v>0</v>
      </c>
      <c r="R563" s="16" t="n">
        <v>4.89</v>
      </c>
      <c r="S563" s="16" t="n">
        <f aca="false">Q563*R563</f>
        <v>0</v>
      </c>
      <c r="T563" s="13" t="s">
        <v>58</v>
      </c>
    </row>
    <row r="564" customFormat="false" ht="15" hidden="false" customHeight="true" outlineLevel="0" collapsed="false">
      <c r="A564" s="7" t="n">
        <v>45660</v>
      </c>
      <c r="B564" s="8" t="s">
        <v>61</v>
      </c>
      <c r="C564" s="8" t="s">
        <v>62</v>
      </c>
      <c r="D564" s="9" t="s">
        <v>19</v>
      </c>
      <c r="E564" s="10" t="n">
        <v>0.86</v>
      </c>
      <c r="F564" s="10"/>
      <c r="G564" s="7" t="n">
        <f aca="false">A564</f>
        <v>45660</v>
      </c>
      <c r="H564" s="8" t="str">
        <f aca="false">B564</f>
        <v>CCS-001</v>
      </c>
      <c r="I564" s="8" t="str">
        <f aca="false">C564</f>
        <v>Chocolate Sauce</v>
      </c>
      <c r="J564" s="9" t="str">
        <f aca="false">D564</f>
        <v>each</v>
      </c>
      <c r="K564" s="10" t="n">
        <v>0.86</v>
      </c>
      <c r="L564" s="8" t="str">
        <f aca="false">B564</f>
        <v>CCS-001</v>
      </c>
      <c r="M564" s="8" t="str">
        <f aca="false">C564</f>
        <v>Chocolate Sauce</v>
      </c>
      <c r="N564" s="9" t="str">
        <f aca="false">D564</f>
        <v>each</v>
      </c>
      <c r="O564" s="10" t="n">
        <v>0</v>
      </c>
      <c r="P564" s="11" t="n">
        <f aca="false">O564*R564</f>
        <v>0</v>
      </c>
      <c r="Q564" s="10" t="n">
        <f aca="false">E564+IF(ISBLANK(F564),0,F564)-K564</f>
        <v>0</v>
      </c>
      <c r="R564" s="11" t="n">
        <v>4.89</v>
      </c>
      <c r="S564" s="11" t="n">
        <f aca="false">Q564*R564</f>
        <v>0</v>
      </c>
      <c r="T564" s="8" t="s">
        <v>58</v>
      </c>
    </row>
    <row r="565" customFormat="false" ht="15" hidden="false" customHeight="true" outlineLevel="0" collapsed="false">
      <c r="A565" s="12" t="n">
        <v>45661</v>
      </c>
      <c r="B565" s="13" t="s">
        <v>61</v>
      </c>
      <c r="C565" s="13" t="s">
        <v>62</v>
      </c>
      <c r="D565" s="14" t="s">
        <v>19</v>
      </c>
      <c r="E565" s="15" t="n">
        <v>0.86</v>
      </c>
      <c r="F565" s="15"/>
      <c r="G565" s="12" t="n">
        <f aca="false">A565</f>
        <v>45661</v>
      </c>
      <c r="H565" s="13" t="str">
        <f aca="false">B565</f>
        <v>CCS-001</v>
      </c>
      <c r="I565" s="13" t="str">
        <f aca="false">C565</f>
        <v>Chocolate Sauce</v>
      </c>
      <c r="J565" s="14" t="str">
        <f aca="false">D565</f>
        <v>each</v>
      </c>
      <c r="K565" s="15" t="n">
        <v>0.66</v>
      </c>
      <c r="L565" s="13" t="str">
        <f aca="false">B565</f>
        <v>CCS-001</v>
      </c>
      <c r="M565" s="13" t="str">
        <f aca="false">C565</f>
        <v>Chocolate Sauce</v>
      </c>
      <c r="N565" s="14" t="str">
        <f aca="false">D565</f>
        <v>each</v>
      </c>
      <c r="O565" s="15" t="n">
        <v>0</v>
      </c>
      <c r="P565" s="16" t="n">
        <f aca="false">O565*R565</f>
        <v>0</v>
      </c>
      <c r="Q565" s="15" t="n">
        <f aca="false">E565+IF(ISBLANK(F565),0,F565)-K565</f>
        <v>0.2</v>
      </c>
      <c r="R565" s="16" t="n">
        <v>4.89</v>
      </c>
      <c r="S565" s="16" t="n">
        <f aca="false">Q565*R565</f>
        <v>0.978</v>
      </c>
      <c r="T565" s="13" t="s">
        <v>58</v>
      </c>
    </row>
    <row r="566" customFormat="false" ht="15" hidden="false" customHeight="true" outlineLevel="0" collapsed="false">
      <c r="A566" s="7" t="n">
        <v>45662</v>
      </c>
      <c r="B566" s="8" t="s">
        <v>61</v>
      </c>
      <c r="C566" s="8" t="s">
        <v>62</v>
      </c>
      <c r="D566" s="9" t="s">
        <v>19</v>
      </c>
      <c r="E566" s="10" t="n">
        <v>0.66</v>
      </c>
      <c r="F566" s="10"/>
      <c r="G566" s="7" t="n">
        <f aca="false">A566</f>
        <v>45662</v>
      </c>
      <c r="H566" s="8" t="str">
        <f aca="false">B566</f>
        <v>CCS-001</v>
      </c>
      <c r="I566" s="8" t="str">
        <f aca="false">C566</f>
        <v>Chocolate Sauce</v>
      </c>
      <c r="J566" s="9" t="str">
        <f aca="false">D566</f>
        <v>each</v>
      </c>
      <c r="K566" s="10" t="n">
        <v>0.66</v>
      </c>
      <c r="L566" s="8" t="str">
        <f aca="false">B566</f>
        <v>CCS-001</v>
      </c>
      <c r="M566" s="8" t="str">
        <f aca="false">C566</f>
        <v>Chocolate Sauce</v>
      </c>
      <c r="N566" s="9" t="str">
        <f aca="false">D566</f>
        <v>each</v>
      </c>
      <c r="O566" s="10" t="n">
        <v>0</v>
      </c>
      <c r="P566" s="11" t="n">
        <f aca="false">O566*R566</f>
        <v>0</v>
      </c>
      <c r="Q566" s="10" t="n">
        <f aca="false">E566+IF(ISBLANK(F566),0,F566)-K566</f>
        <v>0</v>
      </c>
      <c r="R566" s="11" t="n">
        <v>4.89</v>
      </c>
      <c r="S566" s="11" t="n">
        <f aca="false">Q566*R566</f>
        <v>0</v>
      </c>
      <c r="T566" s="8" t="s">
        <v>58</v>
      </c>
    </row>
    <row r="567" customFormat="false" ht="15" hidden="false" customHeight="true" outlineLevel="0" collapsed="false">
      <c r="A567" s="12" t="n">
        <v>45663</v>
      </c>
      <c r="B567" s="13" t="s">
        <v>61</v>
      </c>
      <c r="C567" s="13" t="s">
        <v>62</v>
      </c>
      <c r="D567" s="14" t="s">
        <v>19</v>
      </c>
      <c r="E567" s="15" t="n">
        <v>0.66</v>
      </c>
      <c r="F567" s="15"/>
      <c r="G567" s="12" t="n">
        <f aca="false">A567</f>
        <v>45663</v>
      </c>
      <c r="H567" s="13" t="str">
        <f aca="false">B567</f>
        <v>CCS-001</v>
      </c>
      <c r="I567" s="13" t="str">
        <f aca="false">C567</f>
        <v>Chocolate Sauce</v>
      </c>
      <c r="J567" s="14" t="str">
        <f aca="false">D567</f>
        <v>each</v>
      </c>
      <c r="K567" s="15" t="n">
        <v>0.57</v>
      </c>
      <c r="L567" s="13" t="str">
        <f aca="false">B567</f>
        <v>CCS-001</v>
      </c>
      <c r="M567" s="13" t="str">
        <f aca="false">C567</f>
        <v>Chocolate Sauce</v>
      </c>
      <c r="N567" s="14" t="str">
        <f aca="false">D567</f>
        <v>each</v>
      </c>
      <c r="O567" s="15" t="n">
        <v>0</v>
      </c>
      <c r="P567" s="16" t="n">
        <f aca="false">O567*R567</f>
        <v>0</v>
      </c>
      <c r="Q567" s="15" t="n">
        <f aca="false">E567+IF(ISBLANK(F567),0,F567)-K567</f>
        <v>0.0900000000000001</v>
      </c>
      <c r="R567" s="16" t="n">
        <v>4.89</v>
      </c>
      <c r="S567" s="16" t="n">
        <f aca="false">Q567*R567</f>
        <v>0.4401</v>
      </c>
      <c r="T567" s="13" t="s">
        <v>58</v>
      </c>
    </row>
    <row r="568" customFormat="false" ht="15" hidden="false" customHeight="true" outlineLevel="0" collapsed="false">
      <c r="A568" s="7" t="n">
        <v>45664</v>
      </c>
      <c r="B568" s="8" t="s">
        <v>61</v>
      </c>
      <c r="C568" s="8" t="s">
        <v>62</v>
      </c>
      <c r="D568" s="9" t="s">
        <v>19</v>
      </c>
      <c r="E568" s="10" t="n">
        <v>0.57</v>
      </c>
      <c r="F568" s="10" t="n">
        <v>1.5</v>
      </c>
      <c r="G568" s="7" t="n">
        <f aca="false">A568</f>
        <v>45664</v>
      </c>
      <c r="H568" s="8" t="str">
        <f aca="false">B568</f>
        <v>CCS-001</v>
      </c>
      <c r="I568" s="8" t="str">
        <f aca="false">C568</f>
        <v>Chocolate Sauce</v>
      </c>
      <c r="J568" s="9" t="str">
        <f aca="false">D568</f>
        <v>each</v>
      </c>
      <c r="K568" s="10" t="n">
        <v>1.72</v>
      </c>
      <c r="L568" s="8" t="str">
        <f aca="false">B568</f>
        <v>CCS-001</v>
      </c>
      <c r="M568" s="8" t="str">
        <f aca="false">C568</f>
        <v>Chocolate Sauce</v>
      </c>
      <c r="N568" s="9" t="str">
        <f aca="false">D568</f>
        <v>each</v>
      </c>
      <c r="O568" s="10" t="n">
        <v>0</v>
      </c>
      <c r="P568" s="11" t="n">
        <f aca="false">O568*R568</f>
        <v>0</v>
      </c>
      <c r="Q568" s="10" t="n">
        <f aca="false">E568+IF(ISBLANK(F568),0,F568)-K568</f>
        <v>0.35</v>
      </c>
      <c r="R568" s="11" t="n">
        <v>4.89</v>
      </c>
      <c r="S568" s="11" t="n">
        <f aca="false">Q568*R568</f>
        <v>1.7115</v>
      </c>
      <c r="T568" s="8" t="s">
        <v>58</v>
      </c>
    </row>
    <row r="569" customFormat="false" ht="15" hidden="false" customHeight="true" outlineLevel="0" collapsed="false">
      <c r="A569" s="12" t="n">
        <v>45665</v>
      </c>
      <c r="B569" s="13" t="s">
        <v>61</v>
      </c>
      <c r="C569" s="13" t="s">
        <v>62</v>
      </c>
      <c r="D569" s="14" t="s">
        <v>19</v>
      </c>
      <c r="E569" s="15" t="n">
        <v>1.72</v>
      </c>
      <c r="F569" s="15"/>
      <c r="G569" s="12" t="n">
        <f aca="false">A569</f>
        <v>45665</v>
      </c>
      <c r="H569" s="13" t="str">
        <f aca="false">B569</f>
        <v>CCS-001</v>
      </c>
      <c r="I569" s="13" t="str">
        <f aca="false">C569</f>
        <v>Chocolate Sauce</v>
      </c>
      <c r="J569" s="14" t="str">
        <f aca="false">D569</f>
        <v>each</v>
      </c>
      <c r="K569" s="15" t="n">
        <v>1.72</v>
      </c>
      <c r="L569" s="13" t="str">
        <f aca="false">B569</f>
        <v>CCS-001</v>
      </c>
      <c r="M569" s="13" t="str">
        <f aca="false">C569</f>
        <v>Chocolate Sauce</v>
      </c>
      <c r="N569" s="14" t="str">
        <f aca="false">D569</f>
        <v>each</v>
      </c>
      <c r="O569" s="15" t="n">
        <v>0</v>
      </c>
      <c r="P569" s="16" t="n">
        <f aca="false">O569*R569</f>
        <v>0</v>
      </c>
      <c r="Q569" s="15" t="n">
        <f aca="false">E569+IF(ISBLANK(F569),0,F569)-K569</f>
        <v>0</v>
      </c>
      <c r="R569" s="16" t="n">
        <v>4.89</v>
      </c>
      <c r="S569" s="16" t="n">
        <f aca="false">Q569*R569</f>
        <v>0</v>
      </c>
      <c r="T569" s="13" t="s">
        <v>58</v>
      </c>
    </row>
    <row r="570" customFormat="false" ht="15" hidden="false" customHeight="true" outlineLevel="0" collapsed="false">
      <c r="A570" s="7" t="n">
        <v>45666</v>
      </c>
      <c r="B570" s="8" t="s">
        <v>61</v>
      </c>
      <c r="C570" s="8" t="s">
        <v>62</v>
      </c>
      <c r="D570" s="9" t="s">
        <v>19</v>
      </c>
      <c r="E570" s="10" t="n">
        <v>1.72</v>
      </c>
      <c r="F570" s="10"/>
      <c r="G570" s="7" t="n">
        <f aca="false">A570</f>
        <v>45666</v>
      </c>
      <c r="H570" s="8" t="str">
        <f aca="false">B570</f>
        <v>CCS-001</v>
      </c>
      <c r="I570" s="8" t="str">
        <f aca="false">C570</f>
        <v>Chocolate Sauce</v>
      </c>
      <c r="J570" s="9" t="str">
        <f aca="false">D570</f>
        <v>each</v>
      </c>
      <c r="K570" s="10" t="n">
        <v>1.16</v>
      </c>
      <c r="L570" s="8" t="str">
        <f aca="false">B570</f>
        <v>CCS-001</v>
      </c>
      <c r="M570" s="8" t="str">
        <f aca="false">C570</f>
        <v>Chocolate Sauce</v>
      </c>
      <c r="N570" s="9" t="str">
        <f aca="false">D570</f>
        <v>each</v>
      </c>
      <c r="O570" s="10" t="n">
        <v>0</v>
      </c>
      <c r="P570" s="11" t="n">
        <f aca="false">O570*R570</f>
        <v>0</v>
      </c>
      <c r="Q570" s="10" t="n">
        <f aca="false">E570+IF(ISBLANK(F570),0,F570)-K570</f>
        <v>0.56</v>
      </c>
      <c r="R570" s="11" t="n">
        <v>4.89</v>
      </c>
      <c r="S570" s="11" t="n">
        <f aca="false">Q570*R570</f>
        <v>2.7384</v>
      </c>
      <c r="T570" s="8" t="s">
        <v>58</v>
      </c>
    </row>
    <row r="571" customFormat="false" ht="15" hidden="false" customHeight="true" outlineLevel="0" collapsed="false">
      <c r="A571" s="12" t="n">
        <v>45667</v>
      </c>
      <c r="B571" s="13" t="s">
        <v>61</v>
      </c>
      <c r="C571" s="13" t="s">
        <v>62</v>
      </c>
      <c r="D571" s="14" t="s">
        <v>19</v>
      </c>
      <c r="E571" s="15" t="n">
        <v>1.16</v>
      </c>
      <c r="F571" s="15"/>
      <c r="G571" s="12" t="n">
        <f aca="false">A571</f>
        <v>45667</v>
      </c>
      <c r="H571" s="13" t="str">
        <f aca="false">B571</f>
        <v>CCS-001</v>
      </c>
      <c r="I571" s="13" t="str">
        <f aca="false">C571</f>
        <v>Chocolate Sauce</v>
      </c>
      <c r="J571" s="14" t="str">
        <f aca="false">D571</f>
        <v>each</v>
      </c>
      <c r="K571" s="15" t="n">
        <v>0.7</v>
      </c>
      <c r="L571" s="13" t="str">
        <f aca="false">B571</f>
        <v>CCS-001</v>
      </c>
      <c r="M571" s="13" t="str">
        <f aca="false">C571</f>
        <v>Chocolate Sauce</v>
      </c>
      <c r="N571" s="14" t="str">
        <f aca="false">D571</f>
        <v>each</v>
      </c>
      <c r="O571" s="15" t="n">
        <v>0</v>
      </c>
      <c r="P571" s="16" t="n">
        <f aca="false">O571*R571</f>
        <v>0</v>
      </c>
      <c r="Q571" s="15" t="n">
        <f aca="false">E571+IF(ISBLANK(F571),0,F571)-K571</f>
        <v>0.46</v>
      </c>
      <c r="R571" s="16" t="n">
        <v>4.89</v>
      </c>
      <c r="S571" s="16" t="n">
        <f aca="false">Q571*R571</f>
        <v>2.2494</v>
      </c>
      <c r="T571" s="13" t="s">
        <v>58</v>
      </c>
    </row>
    <row r="572" customFormat="false" ht="15" hidden="false" customHeight="true" outlineLevel="0" collapsed="false">
      <c r="A572" s="7" t="n">
        <v>45668</v>
      </c>
      <c r="B572" s="8" t="s">
        <v>61</v>
      </c>
      <c r="C572" s="8" t="s">
        <v>62</v>
      </c>
      <c r="D572" s="9" t="s">
        <v>19</v>
      </c>
      <c r="E572" s="10" t="n">
        <v>0.7</v>
      </c>
      <c r="F572" s="10"/>
      <c r="G572" s="7" t="n">
        <f aca="false">A572</f>
        <v>45668</v>
      </c>
      <c r="H572" s="8" t="str">
        <f aca="false">B572</f>
        <v>CCS-001</v>
      </c>
      <c r="I572" s="8" t="str">
        <f aca="false">C572</f>
        <v>Chocolate Sauce</v>
      </c>
      <c r="J572" s="9" t="str">
        <f aca="false">D572</f>
        <v>each</v>
      </c>
      <c r="K572" s="10" t="n">
        <v>0.7</v>
      </c>
      <c r="L572" s="8" t="str">
        <f aca="false">B572</f>
        <v>CCS-001</v>
      </c>
      <c r="M572" s="8" t="str">
        <f aca="false">C572</f>
        <v>Chocolate Sauce</v>
      </c>
      <c r="N572" s="9" t="str">
        <f aca="false">D572</f>
        <v>each</v>
      </c>
      <c r="O572" s="10" t="n">
        <v>0</v>
      </c>
      <c r="P572" s="11" t="n">
        <f aca="false">O572*R572</f>
        <v>0</v>
      </c>
      <c r="Q572" s="10" t="n">
        <f aca="false">E572+IF(ISBLANK(F572),0,F572)-K572</f>
        <v>0</v>
      </c>
      <c r="R572" s="11" t="n">
        <v>4.89</v>
      </c>
      <c r="S572" s="11" t="n">
        <f aca="false">Q572*R572</f>
        <v>0</v>
      </c>
      <c r="T572" s="8" t="s">
        <v>58</v>
      </c>
    </row>
    <row r="573" customFormat="false" ht="15" hidden="false" customHeight="true" outlineLevel="0" collapsed="false">
      <c r="A573" s="12" t="n">
        <v>45669</v>
      </c>
      <c r="B573" s="13" t="s">
        <v>61</v>
      </c>
      <c r="C573" s="13" t="s">
        <v>62</v>
      </c>
      <c r="D573" s="14" t="s">
        <v>19</v>
      </c>
      <c r="E573" s="15" t="n">
        <v>0.7</v>
      </c>
      <c r="F573" s="15"/>
      <c r="G573" s="12" t="n">
        <f aca="false">A573</f>
        <v>45669</v>
      </c>
      <c r="H573" s="13" t="str">
        <f aca="false">B573</f>
        <v>CCS-001</v>
      </c>
      <c r="I573" s="13" t="str">
        <f aca="false">C573</f>
        <v>Chocolate Sauce</v>
      </c>
      <c r="J573" s="14" t="str">
        <f aca="false">D573</f>
        <v>each</v>
      </c>
      <c r="K573" s="15" t="n">
        <v>0.7</v>
      </c>
      <c r="L573" s="13" t="str">
        <f aca="false">B573</f>
        <v>CCS-001</v>
      </c>
      <c r="M573" s="13" t="str">
        <f aca="false">C573</f>
        <v>Chocolate Sauce</v>
      </c>
      <c r="N573" s="14" t="str">
        <f aca="false">D573</f>
        <v>each</v>
      </c>
      <c r="O573" s="15" t="n">
        <v>0</v>
      </c>
      <c r="P573" s="16" t="n">
        <f aca="false">O573*R573</f>
        <v>0</v>
      </c>
      <c r="Q573" s="15" t="n">
        <f aca="false">E573+IF(ISBLANK(F573),0,F573)-K573</f>
        <v>0</v>
      </c>
      <c r="R573" s="16" t="n">
        <v>4.89</v>
      </c>
      <c r="S573" s="16" t="n">
        <f aca="false">Q573*R573</f>
        <v>0</v>
      </c>
      <c r="T573" s="13" t="s">
        <v>58</v>
      </c>
    </row>
    <row r="574" customFormat="false" ht="15" hidden="false" customHeight="true" outlineLevel="0" collapsed="false">
      <c r="A574" s="7" t="n">
        <v>45670</v>
      </c>
      <c r="B574" s="8" t="s">
        <v>61</v>
      </c>
      <c r="C574" s="8" t="s">
        <v>62</v>
      </c>
      <c r="D574" s="9" t="s">
        <v>19</v>
      </c>
      <c r="E574" s="10" t="n">
        <v>0.7</v>
      </c>
      <c r="F574" s="10"/>
      <c r="G574" s="7" t="n">
        <f aca="false">A574</f>
        <v>45670</v>
      </c>
      <c r="H574" s="8" t="str">
        <f aca="false">B574</f>
        <v>CCS-001</v>
      </c>
      <c r="I574" s="8" t="str">
        <f aca="false">C574</f>
        <v>Chocolate Sauce</v>
      </c>
      <c r="J574" s="9" t="str">
        <f aca="false">D574</f>
        <v>each</v>
      </c>
      <c r="K574" s="10" t="n">
        <v>0.67</v>
      </c>
      <c r="L574" s="8" t="str">
        <f aca="false">B574</f>
        <v>CCS-001</v>
      </c>
      <c r="M574" s="8" t="str">
        <f aca="false">C574</f>
        <v>Chocolate Sauce</v>
      </c>
      <c r="N574" s="9" t="str">
        <f aca="false">D574</f>
        <v>each</v>
      </c>
      <c r="O574" s="10" t="n">
        <v>0</v>
      </c>
      <c r="P574" s="11" t="n">
        <f aca="false">O574*R574</f>
        <v>0</v>
      </c>
      <c r="Q574" s="10" t="n">
        <f aca="false">E574+IF(ISBLANK(F574),0,F574)-K574</f>
        <v>0.0299999999999999</v>
      </c>
      <c r="R574" s="11" t="n">
        <v>4.89</v>
      </c>
      <c r="S574" s="11" t="n">
        <f aca="false">Q574*R574</f>
        <v>0.1467</v>
      </c>
      <c r="T574" s="8" t="s">
        <v>58</v>
      </c>
    </row>
    <row r="575" customFormat="false" ht="15" hidden="false" customHeight="true" outlineLevel="0" collapsed="false">
      <c r="A575" s="12" t="n">
        <v>45671</v>
      </c>
      <c r="B575" s="13" t="s">
        <v>61</v>
      </c>
      <c r="C575" s="13" t="s">
        <v>62</v>
      </c>
      <c r="D575" s="14" t="s">
        <v>19</v>
      </c>
      <c r="E575" s="15" t="n">
        <v>0.67</v>
      </c>
      <c r="F575" s="15"/>
      <c r="G575" s="12" t="n">
        <f aca="false">A575</f>
        <v>45671</v>
      </c>
      <c r="H575" s="13" t="str">
        <f aca="false">B575</f>
        <v>CCS-001</v>
      </c>
      <c r="I575" s="13" t="str">
        <f aca="false">C575</f>
        <v>Chocolate Sauce</v>
      </c>
      <c r="J575" s="14" t="str">
        <f aca="false">D575</f>
        <v>each</v>
      </c>
      <c r="K575" s="15" t="n">
        <v>0.67</v>
      </c>
      <c r="L575" s="13" t="str">
        <f aca="false">B575</f>
        <v>CCS-001</v>
      </c>
      <c r="M575" s="13" t="str">
        <f aca="false">C575</f>
        <v>Chocolate Sauce</v>
      </c>
      <c r="N575" s="14" t="str">
        <f aca="false">D575</f>
        <v>each</v>
      </c>
      <c r="O575" s="15" t="n">
        <v>0</v>
      </c>
      <c r="P575" s="16" t="n">
        <f aca="false">O575*R575</f>
        <v>0</v>
      </c>
      <c r="Q575" s="15" t="n">
        <f aca="false">E575+IF(ISBLANK(F575),0,F575)-K575</f>
        <v>0</v>
      </c>
      <c r="R575" s="16" t="n">
        <v>4.89</v>
      </c>
      <c r="S575" s="16" t="n">
        <f aca="false">Q575*R575</f>
        <v>0</v>
      </c>
      <c r="T575" s="13" t="s">
        <v>58</v>
      </c>
    </row>
    <row r="576" customFormat="false" ht="15" hidden="false" customHeight="true" outlineLevel="0" collapsed="false">
      <c r="A576" s="7" t="n">
        <v>45672</v>
      </c>
      <c r="B576" s="8" t="s">
        <v>61</v>
      </c>
      <c r="C576" s="8" t="s">
        <v>62</v>
      </c>
      <c r="D576" s="9" t="s">
        <v>19</v>
      </c>
      <c r="E576" s="10" t="n">
        <v>0.67</v>
      </c>
      <c r="F576" s="10"/>
      <c r="G576" s="7" t="n">
        <f aca="false">A576</f>
        <v>45672</v>
      </c>
      <c r="H576" s="8" t="str">
        <f aca="false">B576</f>
        <v>CCS-001</v>
      </c>
      <c r="I576" s="8" t="str">
        <f aca="false">C576</f>
        <v>Chocolate Sauce</v>
      </c>
      <c r="J576" s="9" t="str">
        <f aca="false">D576</f>
        <v>each</v>
      </c>
      <c r="K576" s="10" t="n">
        <v>0.63</v>
      </c>
      <c r="L576" s="8" t="str">
        <f aca="false">B576</f>
        <v>CCS-001</v>
      </c>
      <c r="M576" s="8" t="str">
        <f aca="false">C576</f>
        <v>Chocolate Sauce</v>
      </c>
      <c r="N576" s="9" t="str">
        <f aca="false">D576</f>
        <v>each</v>
      </c>
      <c r="O576" s="10" t="n">
        <v>0</v>
      </c>
      <c r="P576" s="11" t="n">
        <f aca="false">O576*R576</f>
        <v>0</v>
      </c>
      <c r="Q576" s="10" t="n">
        <f aca="false">E576+IF(ISBLANK(F576),0,F576)-K576</f>
        <v>0.04</v>
      </c>
      <c r="R576" s="11" t="n">
        <v>4.89</v>
      </c>
      <c r="S576" s="11" t="n">
        <f aca="false">Q576*R576</f>
        <v>0.1956</v>
      </c>
      <c r="T576" s="8" t="s">
        <v>58</v>
      </c>
    </row>
    <row r="577" customFormat="false" ht="15" hidden="false" customHeight="true" outlineLevel="0" collapsed="false">
      <c r="A577" s="12" t="n">
        <v>45673</v>
      </c>
      <c r="B577" s="13" t="s">
        <v>61</v>
      </c>
      <c r="C577" s="13" t="s">
        <v>62</v>
      </c>
      <c r="D577" s="14" t="s">
        <v>19</v>
      </c>
      <c r="E577" s="15" t="n">
        <v>0.63</v>
      </c>
      <c r="F577" s="15"/>
      <c r="G577" s="12" t="n">
        <f aca="false">A577</f>
        <v>45673</v>
      </c>
      <c r="H577" s="13" t="str">
        <f aca="false">B577</f>
        <v>CCS-001</v>
      </c>
      <c r="I577" s="13" t="str">
        <f aca="false">C577</f>
        <v>Chocolate Sauce</v>
      </c>
      <c r="J577" s="14" t="str">
        <f aca="false">D577</f>
        <v>each</v>
      </c>
      <c r="K577" s="15" t="n">
        <v>0.63</v>
      </c>
      <c r="L577" s="13" t="str">
        <f aca="false">B577</f>
        <v>CCS-001</v>
      </c>
      <c r="M577" s="13" t="str">
        <f aca="false">C577</f>
        <v>Chocolate Sauce</v>
      </c>
      <c r="N577" s="14" t="str">
        <f aca="false">D577</f>
        <v>each</v>
      </c>
      <c r="O577" s="15" t="n">
        <v>0</v>
      </c>
      <c r="P577" s="16" t="n">
        <f aca="false">O577*R577</f>
        <v>0</v>
      </c>
      <c r="Q577" s="15" t="n">
        <f aca="false">E577+IF(ISBLANK(F577),0,F577)-K577</f>
        <v>0</v>
      </c>
      <c r="R577" s="16" t="n">
        <v>4.89</v>
      </c>
      <c r="S577" s="16" t="n">
        <f aca="false">Q577*R577</f>
        <v>0</v>
      </c>
      <c r="T577" s="13" t="s">
        <v>58</v>
      </c>
    </row>
    <row r="578" customFormat="false" ht="15" hidden="false" customHeight="true" outlineLevel="0" collapsed="false">
      <c r="A578" s="7" t="n">
        <v>45674</v>
      </c>
      <c r="B578" s="8" t="s">
        <v>61</v>
      </c>
      <c r="C578" s="8" t="s">
        <v>62</v>
      </c>
      <c r="D578" s="9" t="s">
        <v>19</v>
      </c>
      <c r="E578" s="10" t="n">
        <v>0.63</v>
      </c>
      <c r="F578" s="10"/>
      <c r="G578" s="7" t="n">
        <f aca="false">A578</f>
        <v>45674</v>
      </c>
      <c r="H578" s="8" t="str">
        <f aca="false">B578</f>
        <v>CCS-001</v>
      </c>
      <c r="I578" s="8" t="str">
        <f aca="false">C578</f>
        <v>Chocolate Sauce</v>
      </c>
      <c r="J578" s="9" t="str">
        <f aca="false">D578</f>
        <v>each</v>
      </c>
      <c r="K578" s="10" t="n">
        <v>0.58</v>
      </c>
      <c r="L578" s="8" t="str">
        <f aca="false">B578</f>
        <v>CCS-001</v>
      </c>
      <c r="M578" s="8" t="str">
        <f aca="false">C578</f>
        <v>Chocolate Sauce</v>
      </c>
      <c r="N578" s="9" t="str">
        <f aca="false">D578</f>
        <v>each</v>
      </c>
      <c r="O578" s="10" t="n">
        <v>0</v>
      </c>
      <c r="P578" s="11" t="n">
        <f aca="false">O578*R578</f>
        <v>0</v>
      </c>
      <c r="Q578" s="10" t="n">
        <f aca="false">E578+IF(ISBLANK(F578),0,F578)-K578</f>
        <v>0.05</v>
      </c>
      <c r="R578" s="11" t="n">
        <v>4.89</v>
      </c>
      <c r="S578" s="11" t="n">
        <f aca="false">Q578*R578</f>
        <v>0.2445</v>
      </c>
      <c r="T578" s="8" t="s">
        <v>58</v>
      </c>
    </row>
    <row r="579" customFormat="false" ht="15" hidden="false" customHeight="true" outlineLevel="0" collapsed="false">
      <c r="A579" s="12" t="n">
        <v>45675</v>
      </c>
      <c r="B579" s="13" t="s">
        <v>61</v>
      </c>
      <c r="C579" s="13" t="s">
        <v>62</v>
      </c>
      <c r="D579" s="14" t="s">
        <v>19</v>
      </c>
      <c r="E579" s="15" t="n">
        <v>0.58</v>
      </c>
      <c r="F579" s="15" t="n">
        <v>1.5</v>
      </c>
      <c r="G579" s="12" t="n">
        <f aca="false">A579</f>
        <v>45675</v>
      </c>
      <c r="H579" s="13" t="str">
        <f aca="false">B579</f>
        <v>CCS-001</v>
      </c>
      <c r="I579" s="13" t="str">
        <f aca="false">C579</f>
        <v>Chocolate Sauce</v>
      </c>
      <c r="J579" s="14" t="str">
        <f aca="false">D579</f>
        <v>each</v>
      </c>
      <c r="K579" s="15" t="n">
        <v>1.57</v>
      </c>
      <c r="L579" s="13" t="str">
        <f aca="false">B579</f>
        <v>CCS-001</v>
      </c>
      <c r="M579" s="13" t="str">
        <f aca="false">C579</f>
        <v>Chocolate Sauce</v>
      </c>
      <c r="N579" s="14" t="str">
        <f aca="false">D579</f>
        <v>each</v>
      </c>
      <c r="O579" s="15" t="n">
        <v>0</v>
      </c>
      <c r="P579" s="16" t="n">
        <f aca="false">O579*R579</f>
        <v>0</v>
      </c>
      <c r="Q579" s="15" t="n">
        <f aca="false">E579+IF(ISBLANK(F579),0,F579)-K579</f>
        <v>0.51</v>
      </c>
      <c r="R579" s="16" t="n">
        <v>4.89</v>
      </c>
      <c r="S579" s="16" t="n">
        <f aca="false">Q579*R579</f>
        <v>2.4939</v>
      </c>
      <c r="T579" s="13" t="s">
        <v>58</v>
      </c>
    </row>
    <row r="580" customFormat="false" ht="15" hidden="false" customHeight="true" outlineLevel="0" collapsed="false">
      <c r="A580" s="7" t="n">
        <v>45676</v>
      </c>
      <c r="B580" s="8" t="s">
        <v>61</v>
      </c>
      <c r="C580" s="8" t="s">
        <v>62</v>
      </c>
      <c r="D580" s="9" t="s">
        <v>19</v>
      </c>
      <c r="E580" s="10" t="n">
        <v>1.57</v>
      </c>
      <c r="F580" s="10"/>
      <c r="G580" s="7" t="n">
        <f aca="false">A580</f>
        <v>45676</v>
      </c>
      <c r="H580" s="8" t="str">
        <f aca="false">B580</f>
        <v>CCS-001</v>
      </c>
      <c r="I580" s="8" t="str">
        <f aca="false">C580</f>
        <v>Chocolate Sauce</v>
      </c>
      <c r="J580" s="9" t="str">
        <f aca="false">D580</f>
        <v>each</v>
      </c>
      <c r="K580" s="10" t="n">
        <v>1.57</v>
      </c>
      <c r="L580" s="8" t="str">
        <f aca="false">B580</f>
        <v>CCS-001</v>
      </c>
      <c r="M580" s="8" t="str">
        <f aca="false">C580</f>
        <v>Chocolate Sauce</v>
      </c>
      <c r="N580" s="9" t="str">
        <f aca="false">D580</f>
        <v>each</v>
      </c>
      <c r="O580" s="10" t="n">
        <v>0</v>
      </c>
      <c r="P580" s="11" t="n">
        <f aca="false">O580*R580</f>
        <v>0</v>
      </c>
      <c r="Q580" s="10" t="n">
        <f aca="false">E580+IF(ISBLANK(F580),0,F580)-K580</f>
        <v>0</v>
      </c>
      <c r="R580" s="11" t="n">
        <v>4.89</v>
      </c>
      <c r="S580" s="11" t="n">
        <f aca="false">Q580*R580</f>
        <v>0</v>
      </c>
      <c r="T580" s="8" t="s">
        <v>58</v>
      </c>
    </row>
    <row r="581" customFormat="false" ht="15" hidden="false" customHeight="true" outlineLevel="0" collapsed="false">
      <c r="A581" s="12" t="n">
        <v>45677</v>
      </c>
      <c r="B581" s="13" t="s">
        <v>61</v>
      </c>
      <c r="C581" s="13" t="s">
        <v>62</v>
      </c>
      <c r="D581" s="14" t="s">
        <v>19</v>
      </c>
      <c r="E581" s="15" t="n">
        <v>1.57</v>
      </c>
      <c r="F581" s="15"/>
      <c r="G581" s="12" t="n">
        <f aca="false">A581</f>
        <v>45677</v>
      </c>
      <c r="H581" s="13" t="str">
        <f aca="false">B581</f>
        <v>CCS-001</v>
      </c>
      <c r="I581" s="13" t="str">
        <f aca="false">C581</f>
        <v>Chocolate Sauce</v>
      </c>
      <c r="J581" s="14" t="str">
        <f aca="false">D581</f>
        <v>each</v>
      </c>
      <c r="K581" s="15" t="n">
        <v>1.53</v>
      </c>
      <c r="L581" s="13" t="str">
        <f aca="false">B581</f>
        <v>CCS-001</v>
      </c>
      <c r="M581" s="13" t="str">
        <f aca="false">C581</f>
        <v>Chocolate Sauce</v>
      </c>
      <c r="N581" s="14" t="str">
        <f aca="false">D581</f>
        <v>each</v>
      </c>
      <c r="O581" s="15" t="n">
        <v>0</v>
      </c>
      <c r="P581" s="16" t="n">
        <f aca="false">O581*R581</f>
        <v>0</v>
      </c>
      <c r="Q581" s="15" t="n">
        <f aca="false">E581+IF(ISBLANK(F581),0,F581)-K581</f>
        <v>0.04</v>
      </c>
      <c r="R581" s="16" t="n">
        <v>4.89</v>
      </c>
      <c r="S581" s="16" t="n">
        <f aca="false">Q581*R581</f>
        <v>0.1956</v>
      </c>
      <c r="T581" s="13" t="s">
        <v>58</v>
      </c>
    </row>
    <row r="582" customFormat="false" ht="15" hidden="false" customHeight="true" outlineLevel="0" collapsed="false">
      <c r="A582" s="7" t="n">
        <v>45678</v>
      </c>
      <c r="B582" s="8" t="s">
        <v>61</v>
      </c>
      <c r="C582" s="8" t="s">
        <v>62</v>
      </c>
      <c r="D582" s="9" t="s">
        <v>19</v>
      </c>
      <c r="E582" s="10" t="n">
        <v>1.53</v>
      </c>
      <c r="F582" s="10"/>
      <c r="G582" s="7" t="n">
        <f aca="false">A582</f>
        <v>45678</v>
      </c>
      <c r="H582" s="8" t="str">
        <f aca="false">B582</f>
        <v>CCS-001</v>
      </c>
      <c r="I582" s="8" t="str">
        <f aca="false">C582</f>
        <v>Chocolate Sauce</v>
      </c>
      <c r="J582" s="9" t="str">
        <f aca="false">D582</f>
        <v>each</v>
      </c>
      <c r="K582" s="10" t="n">
        <v>1.53</v>
      </c>
      <c r="L582" s="8" t="str">
        <f aca="false">B582</f>
        <v>CCS-001</v>
      </c>
      <c r="M582" s="8" t="str">
        <f aca="false">C582</f>
        <v>Chocolate Sauce</v>
      </c>
      <c r="N582" s="9" t="str">
        <f aca="false">D582</f>
        <v>each</v>
      </c>
      <c r="O582" s="10" t="n">
        <v>0</v>
      </c>
      <c r="P582" s="11" t="n">
        <f aca="false">O582*R582</f>
        <v>0</v>
      </c>
      <c r="Q582" s="10" t="n">
        <f aca="false">E582+IF(ISBLANK(F582),0,F582)-K582</f>
        <v>0</v>
      </c>
      <c r="R582" s="11" t="n">
        <v>4.89</v>
      </c>
      <c r="S582" s="11" t="n">
        <f aca="false">Q582*R582</f>
        <v>0</v>
      </c>
      <c r="T582" s="8" t="s">
        <v>58</v>
      </c>
    </row>
    <row r="583" customFormat="false" ht="15" hidden="false" customHeight="true" outlineLevel="0" collapsed="false">
      <c r="A583" s="12" t="n">
        <v>45679</v>
      </c>
      <c r="B583" s="13" t="s">
        <v>61</v>
      </c>
      <c r="C583" s="13" t="s">
        <v>62</v>
      </c>
      <c r="D583" s="14" t="s">
        <v>19</v>
      </c>
      <c r="E583" s="15" t="n">
        <v>1.53</v>
      </c>
      <c r="F583" s="15"/>
      <c r="G583" s="12" t="n">
        <f aca="false">A583</f>
        <v>45679</v>
      </c>
      <c r="H583" s="13" t="str">
        <f aca="false">B583</f>
        <v>CCS-001</v>
      </c>
      <c r="I583" s="13" t="str">
        <f aca="false">C583</f>
        <v>Chocolate Sauce</v>
      </c>
      <c r="J583" s="14" t="str">
        <f aca="false">D583</f>
        <v>each</v>
      </c>
      <c r="K583" s="15" t="n">
        <v>1.28</v>
      </c>
      <c r="L583" s="13" t="str">
        <f aca="false">B583</f>
        <v>CCS-001</v>
      </c>
      <c r="M583" s="13" t="str">
        <f aca="false">C583</f>
        <v>Chocolate Sauce</v>
      </c>
      <c r="N583" s="14" t="str">
        <f aca="false">D583</f>
        <v>each</v>
      </c>
      <c r="O583" s="15" t="n">
        <v>0</v>
      </c>
      <c r="P583" s="16" t="n">
        <f aca="false">O583*R583</f>
        <v>0</v>
      </c>
      <c r="Q583" s="15" t="n">
        <f aca="false">E583+IF(ISBLANK(F583),0,F583)-K583</f>
        <v>0.25</v>
      </c>
      <c r="R583" s="16" t="n">
        <v>4.89</v>
      </c>
      <c r="S583" s="16" t="n">
        <f aca="false">Q583*R583</f>
        <v>1.2225</v>
      </c>
      <c r="T583" s="13" t="s">
        <v>58</v>
      </c>
    </row>
    <row r="584" customFormat="false" ht="15" hidden="false" customHeight="true" outlineLevel="0" collapsed="false">
      <c r="A584" s="7" t="n">
        <v>45680</v>
      </c>
      <c r="B584" s="8" t="s">
        <v>61</v>
      </c>
      <c r="C584" s="8" t="s">
        <v>62</v>
      </c>
      <c r="D584" s="9" t="s">
        <v>19</v>
      </c>
      <c r="E584" s="10" t="n">
        <v>1.28</v>
      </c>
      <c r="F584" s="10"/>
      <c r="G584" s="7" t="n">
        <f aca="false">A584</f>
        <v>45680</v>
      </c>
      <c r="H584" s="8" t="str">
        <f aca="false">B584</f>
        <v>CCS-001</v>
      </c>
      <c r="I584" s="8" t="str">
        <f aca="false">C584</f>
        <v>Chocolate Sauce</v>
      </c>
      <c r="J584" s="9" t="str">
        <f aca="false">D584</f>
        <v>each</v>
      </c>
      <c r="K584" s="10" t="n">
        <v>1.23</v>
      </c>
      <c r="L584" s="8" t="str">
        <f aca="false">B584</f>
        <v>CCS-001</v>
      </c>
      <c r="M584" s="8" t="str">
        <f aca="false">C584</f>
        <v>Chocolate Sauce</v>
      </c>
      <c r="N584" s="9" t="str">
        <f aca="false">D584</f>
        <v>each</v>
      </c>
      <c r="O584" s="10" t="n">
        <v>0</v>
      </c>
      <c r="P584" s="11" t="n">
        <f aca="false">O584*R584</f>
        <v>0</v>
      </c>
      <c r="Q584" s="10" t="n">
        <f aca="false">E584+IF(ISBLANK(F584),0,F584)-K584</f>
        <v>0.05</v>
      </c>
      <c r="R584" s="11" t="n">
        <v>4.89</v>
      </c>
      <c r="S584" s="11" t="n">
        <f aca="false">Q584*R584</f>
        <v>0.2445</v>
      </c>
      <c r="T584" s="8" t="s">
        <v>58</v>
      </c>
    </row>
    <row r="585" customFormat="false" ht="15" hidden="false" customHeight="true" outlineLevel="0" collapsed="false">
      <c r="A585" s="12" t="n">
        <v>45681</v>
      </c>
      <c r="B585" s="13" t="s">
        <v>61</v>
      </c>
      <c r="C585" s="13" t="s">
        <v>62</v>
      </c>
      <c r="D585" s="14" t="s">
        <v>19</v>
      </c>
      <c r="E585" s="15" t="n">
        <v>1.23</v>
      </c>
      <c r="F585" s="15"/>
      <c r="G585" s="12" t="n">
        <f aca="false">A585</f>
        <v>45681</v>
      </c>
      <c r="H585" s="13" t="str">
        <f aca="false">B585</f>
        <v>CCS-001</v>
      </c>
      <c r="I585" s="13" t="str">
        <f aca="false">C585</f>
        <v>Chocolate Sauce</v>
      </c>
      <c r="J585" s="14" t="str">
        <f aca="false">D585</f>
        <v>each</v>
      </c>
      <c r="K585" s="15" t="n">
        <v>0.68</v>
      </c>
      <c r="L585" s="13" t="str">
        <f aca="false">B585</f>
        <v>CCS-001</v>
      </c>
      <c r="M585" s="13" t="str">
        <f aca="false">C585</f>
        <v>Chocolate Sauce</v>
      </c>
      <c r="N585" s="14" t="str">
        <f aca="false">D585</f>
        <v>each</v>
      </c>
      <c r="O585" s="15" t="n">
        <v>0</v>
      </c>
      <c r="P585" s="16" t="n">
        <f aca="false">O585*R585</f>
        <v>0</v>
      </c>
      <c r="Q585" s="15" t="n">
        <f aca="false">E585+IF(ISBLANK(F585),0,F585)-K585</f>
        <v>0.55</v>
      </c>
      <c r="R585" s="16" t="n">
        <v>4.89</v>
      </c>
      <c r="S585" s="16" t="n">
        <f aca="false">Q585*R585</f>
        <v>2.6895</v>
      </c>
      <c r="T585" s="13" t="s">
        <v>58</v>
      </c>
    </row>
    <row r="586" customFormat="false" ht="15" hidden="false" customHeight="true" outlineLevel="0" collapsed="false">
      <c r="A586" s="7" t="n">
        <v>45682</v>
      </c>
      <c r="B586" s="8" t="s">
        <v>61</v>
      </c>
      <c r="C586" s="8" t="s">
        <v>62</v>
      </c>
      <c r="D586" s="9" t="s">
        <v>19</v>
      </c>
      <c r="E586" s="10" t="n">
        <v>0.68</v>
      </c>
      <c r="F586" s="10"/>
      <c r="G586" s="7" t="n">
        <f aca="false">A586</f>
        <v>45682</v>
      </c>
      <c r="H586" s="8" t="str">
        <f aca="false">B586</f>
        <v>CCS-001</v>
      </c>
      <c r="I586" s="8" t="str">
        <f aca="false">C586</f>
        <v>Chocolate Sauce</v>
      </c>
      <c r="J586" s="9" t="str">
        <f aca="false">D586</f>
        <v>each</v>
      </c>
      <c r="K586" s="10" t="n">
        <v>0.53</v>
      </c>
      <c r="L586" s="8" t="str">
        <f aca="false">B586</f>
        <v>CCS-001</v>
      </c>
      <c r="M586" s="8" t="str">
        <f aca="false">C586</f>
        <v>Chocolate Sauce</v>
      </c>
      <c r="N586" s="9" t="str">
        <f aca="false">D586</f>
        <v>each</v>
      </c>
      <c r="O586" s="10" t="n">
        <v>0</v>
      </c>
      <c r="P586" s="11" t="n">
        <f aca="false">O586*R586</f>
        <v>0</v>
      </c>
      <c r="Q586" s="10" t="n">
        <f aca="false">E586+IF(ISBLANK(F586),0,F586)-K586</f>
        <v>0.15</v>
      </c>
      <c r="R586" s="11" t="n">
        <v>4.89</v>
      </c>
      <c r="S586" s="11" t="n">
        <f aca="false">Q586*R586</f>
        <v>0.7335</v>
      </c>
      <c r="T586" s="8" t="s">
        <v>58</v>
      </c>
    </row>
    <row r="587" customFormat="false" ht="15" hidden="false" customHeight="true" outlineLevel="0" collapsed="false">
      <c r="A587" s="12" t="n">
        <v>45683</v>
      </c>
      <c r="B587" s="13" t="s">
        <v>61</v>
      </c>
      <c r="C587" s="13" t="s">
        <v>62</v>
      </c>
      <c r="D587" s="14" t="s">
        <v>19</v>
      </c>
      <c r="E587" s="15" t="n">
        <v>0.53</v>
      </c>
      <c r="F587" s="15"/>
      <c r="G587" s="12" t="n">
        <f aca="false">A587</f>
        <v>45683</v>
      </c>
      <c r="H587" s="13" t="str">
        <f aca="false">B587</f>
        <v>CCS-001</v>
      </c>
      <c r="I587" s="13" t="str">
        <f aca="false">C587</f>
        <v>Chocolate Sauce</v>
      </c>
      <c r="J587" s="14" t="str">
        <f aca="false">D587</f>
        <v>each</v>
      </c>
      <c r="K587" s="15" t="n">
        <v>0.52</v>
      </c>
      <c r="L587" s="13" t="str">
        <f aca="false">B587</f>
        <v>CCS-001</v>
      </c>
      <c r="M587" s="13" t="str">
        <f aca="false">C587</f>
        <v>Chocolate Sauce</v>
      </c>
      <c r="N587" s="14" t="str">
        <f aca="false">D587</f>
        <v>each</v>
      </c>
      <c r="O587" s="15" t="n">
        <v>0</v>
      </c>
      <c r="P587" s="16" t="n">
        <f aca="false">O587*R587</f>
        <v>0</v>
      </c>
      <c r="Q587" s="15" t="n">
        <f aca="false">E587+IF(ISBLANK(F587),0,F587)-K587</f>
        <v>0.01</v>
      </c>
      <c r="R587" s="16" t="n">
        <v>4.89</v>
      </c>
      <c r="S587" s="16" t="n">
        <f aca="false">Q587*R587</f>
        <v>0.0489</v>
      </c>
      <c r="T587" s="13" t="s">
        <v>58</v>
      </c>
    </row>
    <row r="588" customFormat="false" ht="15" hidden="false" customHeight="true" outlineLevel="0" collapsed="false">
      <c r="A588" s="7" t="n">
        <v>45684</v>
      </c>
      <c r="B588" s="8" t="s">
        <v>61</v>
      </c>
      <c r="C588" s="8" t="s">
        <v>62</v>
      </c>
      <c r="D588" s="9" t="s">
        <v>19</v>
      </c>
      <c r="E588" s="10" t="n">
        <v>0.52</v>
      </c>
      <c r="F588" s="10" t="n">
        <v>1.5</v>
      </c>
      <c r="G588" s="7" t="n">
        <f aca="false">A588</f>
        <v>45684</v>
      </c>
      <c r="H588" s="8" t="str">
        <f aca="false">B588</f>
        <v>CCS-001</v>
      </c>
      <c r="I588" s="8" t="str">
        <f aca="false">C588</f>
        <v>Chocolate Sauce</v>
      </c>
      <c r="J588" s="9" t="str">
        <f aca="false">D588</f>
        <v>each</v>
      </c>
      <c r="K588" s="10" t="n">
        <v>1.79</v>
      </c>
      <c r="L588" s="8" t="str">
        <f aca="false">B588</f>
        <v>CCS-001</v>
      </c>
      <c r="M588" s="8" t="str">
        <f aca="false">C588</f>
        <v>Chocolate Sauce</v>
      </c>
      <c r="N588" s="9" t="str">
        <f aca="false">D588</f>
        <v>each</v>
      </c>
      <c r="O588" s="10" t="n">
        <v>0</v>
      </c>
      <c r="P588" s="11" t="n">
        <f aca="false">O588*R588</f>
        <v>0</v>
      </c>
      <c r="Q588" s="10" t="n">
        <f aca="false">E588+IF(ISBLANK(F588),0,F588)-K588</f>
        <v>0.23</v>
      </c>
      <c r="R588" s="11" t="n">
        <v>4.89</v>
      </c>
      <c r="S588" s="11" t="n">
        <f aca="false">Q588*R588</f>
        <v>1.1247</v>
      </c>
      <c r="T588" s="8" t="s">
        <v>58</v>
      </c>
    </row>
    <row r="589" customFormat="false" ht="15" hidden="false" customHeight="true" outlineLevel="0" collapsed="false">
      <c r="A589" s="12" t="n">
        <v>45685</v>
      </c>
      <c r="B589" s="13" t="s">
        <v>61</v>
      </c>
      <c r="C589" s="13" t="s">
        <v>62</v>
      </c>
      <c r="D589" s="14" t="s">
        <v>19</v>
      </c>
      <c r="E589" s="15" t="n">
        <v>1.79</v>
      </c>
      <c r="F589" s="15"/>
      <c r="G589" s="12" t="n">
        <f aca="false">A589</f>
        <v>45685</v>
      </c>
      <c r="H589" s="13" t="str">
        <f aca="false">B589</f>
        <v>CCS-001</v>
      </c>
      <c r="I589" s="13" t="str">
        <f aca="false">C589</f>
        <v>Chocolate Sauce</v>
      </c>
      <c r="J589" s="14" t="str">
        <f aca="false">D589</f>
        <v>each</v>
      </c>
      <c r="K589" s="15" t="n">
        <v>1.79</v>
      </c>
      <c r="L589" s="13" t="str">
        <f aca="false">B589</f>
        <v>CCS-001</v>
      </c>
      <c r="M589" s="13" t="str">
        <f aca="false">C589</f>
        <v>Chocolate Sauce</v>
      </c>
      <c r="N589" s="14" t="str">
        <f aca="false">D589</f>
        <v>each</v>
      </c>
      <c r="O589" s="15" t="n">
        <v>0</v>
      </c>
      <c r="P589" s="16" t="n">
        <f aca="false">O589*R589</f>
        <v>0</v>
      </c>
      <c r="Q589" s="15" t="n">
        <f aca="false">E589+IF(ISBLANK(F589),0,F589)-K589</f>
        <v>0</v>
      </c>
      <c r="R589" s="16" t="n">
        <v>4.89</v>
      </c>
      <c r="S589" s="16" t="n">
        <f aca="false">Q589*R589</f>
        <v>0</v>
      </c>
      <c r="T589" s="13" t="s">
        <v>58</v>
      </c>
    </row>
    <row r="590" customFormat="false" ht="15" hidden="false" customHeight="true" outlineLevel="0" collapsed="false">
      <c r="A590" s="7" t="n">
        <v>45686</v>
      </c>
      <c r="B590" s="8" t="s">
        <v>61</v>
      </c>
      <c r="C590" s="8" t="s">
        <v>62</v>
      </c>
      <c r="D590" s="9" t="s">
        <v>19</v>
      </c>
      <c r="E590" s="10" t="n">
        <v>1.79</v>
      </c>
      <c r="F590" s="10"/>
      <c r="G590" s="7" t="n">
        <f aca="false">A590</f>
        <v>45686</v>
      </c>
      <c r="H590" s="8" t="str">
        <f aca="false">B590</f>
        <v>CCS-001</v>
      </c>
      <c r="I590" s="8" t="str">
        <f aca="false">C590</f>
        <v>Chocolate Sauce</v>
      </c>
      <c r="J590" s="9" t="str">
        <f aca="false">D590</f>
        <v>each</v>
      </c>
      <c r="K590" s="10" t="n">
        <v>1.79</v>
      </c>
      <c r="L590" s="8" t="str">
        <f aca="false">B590</f>
        <v>CCS-001</v>
      </c>
      <c r="M590" s="8" t="str">
        <f aca="false">C590</f>
        <v>Chocolate Sauce</v>
      </c>
      <c r="N590" s="9" t="str">
        <f aca="false">D590</f>
        <v>each</v>
      </c>
      <c r="O590" s="10" t="n">
        <v>0</v>
      </c>
      <c r="P590" s="11" t="n">
        <f aca="false">O590*R590</f>
        <v>0</v>
      </c>
      <c r="Q590" s="10" t="n">
        <f aca="false">E590+IF(ISBLANK(F590),0,F590)-K590</f>
        <v>0</v>
      </c>
      <c r="R590" s="11" t="n">
        <v>4.89</v>
      </c>
      <c r="S590" s="11" t="n">
        <f aca="false">Q590*R590</f>
        <v>0</v>
      </c>
      <c r="T590" s="8" t="s">
        <v>58</v>
      </c>
    </row>
    <row r="591" customFormat="false" ht="15" hidden="false" customHeight="true" outlineLevel="0" collapsed="false">
      <c r="A591" s="12" t="n">
        <v>45687</v>
      </c>
      <c r="B591" s="13" t="s">
        <v>61</v>
      </c>
      <c r="C591" s="13" t="s">
        <v>62</v>
      </c>
      <c r="D591" s="14" t="s">
        <v>19</v>
      </c>
      <c r="E591" s="15" t="n">
        <v>1.79</v>
      </c>
      <c r="F591" s="15"/>
      <c r="G591" s="12" t="n">
        <f aca="false">A591</f>
        <v>45687</v>
      </c>
      <c r="H591" s="13" t="str">
        <f aca="false">B591</f>
        <v>CCS-001</v>
      </c>
      <c r="I591" s="13" t="str">
        <f aca="false">C591</f>
        <v>Chocolate Sauce</v>
      </c>
      <c r="J591" s="14" t="str">
        <f aca="false">D591</f>
        <v>each</v>
      </c>
      <c r="K591" s="15" t="n">
        <v>1.62</v>
      </c>
      <c r="L591" s="13" t="str">
        <f aca="false">B591</f>
        <v>CCS-001</v>
      </c>
      <c r="M591" s="13" t="str">
        <f aca="false">C591</f>
        <v>Chocolate Sauce</v>
      </c>
      <c r="N591" s="14" t="str">
        <f aca="false">D591</f>
        <v>each</v>
      </c>
      <c r="O591" s="15" t="n">
        <v>0</v>
      </c>
      <c r="P591" s="16" t="n">
        <f aca="false">O591*R591</f>
        <v>0</v>
      </c>
      <c r="Q591" s="15" t="n">
        <f aca="false">E591+IF(ISBLANK(F591),0,F591)-K591</f>
        <v>0.17</v>
      </c>
      <c r="R591" s="16" t="n">
        <v>4.89</v>
      </c>
      <c r="S591" s="16" t="n">
        <f aca="false">Q591*R591</f>
        <v>0.8313</v>
      </c>
      <c r="T591" s="13" t="s">
        <v>58</v>
      </c>
    </row>
    <row r="592" customFormat="false" ht="15" hidden="false" customHeight="true" outlineLevel="0" collapsed="false">
      <c r="A592" s="7" t="n">
        <v>45688</v>
      </c>
      <c r="B592" s="8" t="s">
        <v>61</v>
      </c>
      <c r="C592" s="8" t="s">
        <v>62</v>
      </c>
      <c r="D592" s="9" t="s">
        <v>19</v>
      </c>
      <c r="E592" s="10" t="n">
        <v>1.62</v>
      </c>
      <c r="F592" s="10"/>
      <c r="G592" s="7" t="n">
        <f aca="false">A592</f>
        <v>45688</v>
      </c>
      <c r="H592" s="8" t="str">
        <f aca="false">B592</f>
        <v>CCS-001</v>
      </c>
      <c r="I592" s="8" t="str">
        <f aca="false">C592</f>
        <v>Chocolate Sauce</v>
      </c>
      <c r="J592" s="9" t="str">
        <f aca="false">D592</f>
        <v>each</v>
      </c>
      <c r="K592" s="10" t="n">
        <v>1.56</v>
      </c>
      <c r="L592" s="8" t="str">
        <f aca="false">B592</f>
        <v>CCS-001</v>
      </c>
      <c r="M592" s="8" t="str">
        <f aca="false">C592</f>
        <v>Chocolate Sauce</v>
      </c>
      <c r="N592" s="9" t="str">
        <f aca="false">D592</f>
        <v>each</v>
      </c>
      <c r="O592" s="10" t="n">
        <v>0</v>
      </c>
      <c r="P592" s="11" t="n">
        <f aca="false">O592*R592</f>
        <v>0</v>
      </c>
      <c r="Q592" s="10" t="n">
        <f aca="false">E592+IF(ISBLANK(F592),0,F592)-K592</f>
        <v>0.0600000000000001</v>
      </c>
      <c r="R592" s="11" t="n">
        <v>4.89</v>
      </c>
      <c r="S592" s="11" t="n">
        <f aca="false">Q592*R592</f>
        <v>0.2934</v>
      </c>
      <c r="T592" s="8" t="s">
        <v>58</v>
      </c>
    </row>
    <row r="593" customFormat="false" ht="15" hidden="false" customHeight="true" outlineLevel="0" collapsed="false">
      <c r="A593" s="12" t="n">
        <v>45658</v>
      </c>
      <c r="B593" s="13" t="s">
        <v>63</v>
      </c>
      <c r="C593" s="13" t="s">
        <v>64</v>
      </c>
      <c r="D593" s="14" t="s">
        <v>19</v>
      </c>
      <c r="E593" s="15" t="n">
        <v>0.5</v>
      </c>
      <c r="F593" s="15"/>
      <c r="G593" s="12" t="n">
        <f aca="false">A593</f>
        <v>45658</v>
      </c>
      <c r="H593" s="13" t="str">
        <f aca="false">B593</f>
        <v>HNY-001</v>
      </c>
      <c r="I593" s="13" t="str">
        <f aca="false">C593</f>
        <v>Honey</v>
      </c>
      <c r="J593" s="14" t="str">
        <f aca="false">D593</f>
        <v>each</v>
      </c>
      <c r="K593" s="15" t="n">
        <v>0.42</v>
      </c>
      <c r="L593" s="13" t="str">
        <f aca="false">B593</f>
        <v>HNY-001</v>
      </c>
      <c r="M593" s="13" t="str">
        <f aca="false">C593</f>
        <v>Honey</v>
      </c>
      <c r="N593" s="14" t="str">
        <f aca="false">D593</f>
        <v>each</v>
      </c>
      <c r="O593" s="15" t="n">
        <v>0</v>
      </c>
      <c r="P593" s="16" t="n">
        <f aca="false">O593*R593</f>
        <v>0</v>
      </c>
      <c r="Q593" s="15" t="n">
        <f aca="false">E593+IF(ISBLANK(F593),0,F593)-K593</f>
        <v>0.08</v>
      </c>
      <c r="R593" s="16" t="n">
        <v>16.25</v>
      </c>
      <c r="S593" s="16" t="n">
        <f aca="false">Q593*R593</f>
        <v>1.3</v>
      </c>
      <c r="T593" s="13" t="s">
        <v>58</v>
      </c>
    </row>
    <row r="594" customFormat="false" ht="15" hidden="false" customHeight="true" outlineLevel="0" collapsed="false">
      <c r="A594" s="7" t="n">
        <v>45659</v>
      </c>
      <c r="B594" s="8" t="s">
        <v>63</v>
      </c>
      <c r="C594" s="8" t="s">
        <v>64</v>
      </c>
      <c r="D594" s="9" t="s">
        <v>19</v>
      </c>
      <c r="E594" s="10" t="n">
        <v>0.42</v>
      </c>
      <c r="F594" s="10"/>
      <c r="G594" s="7" t="n">
        <f aca="false">A594</f>
        <v>45659</v>
      </c>
      <c r="H594" s="8" t="str">
        <f aca="false">B594</f>
        <v>HNY-001</v>
      </c>
      <c r="I594" s="8" t="str">
        <f aca="false">C594</f>
        <v>Honey</v>
      </c>
      <c r="J594" s="9" t="str">
        <f aca="false">D594</f>
        <v>each</v>
      </c>
      <c r="K594" s="10" t="n">
        <v>0.29</v>
      </c>
      <c r="L594" s="8" t="str">
        <f aca="false">B594</f>
        <v>HNY-001</v>
      </c>
      <c r="M594" s="8" t="str">
        <f aca="false">C594</f>
        <v>Honey</v>
      </c>
      <c r="N594" s="9" t="str">
        <f aca="false">D594</f>
        <v>each</v>
      </c>
      <c r="O594" s="10" t="n">
        <v>0</v>
      </c>
      <c r="P594" s="11" t="n">
        <f aca="false">O594*R594</f>
        <v>0</v>
      </c>
      <c r="Q594" s="10" t="n">
        <f aca="false">E594+IF(ISBLANK(F594),0,F594)-K594</f>
        <v>0.13</v>
      </c>
      <c r="R594" s="11" t="n">
        <v>16.25</v>
      </c>
      <c r="S594" s="11" t="n">
        <f aca="false">Q594*R594</f>
        <v>2.1125</v>
      </c>
      <c r="T594" s="8" t="s">
        <v>58</v>
      </c>
    </row>
    <row r="595" customFormat="false" ht="15" hidden="false" customHeight="true" outlineLevel="0" collapsed="false">
      <c r="A595" s="12" t="n">
        <v>45660</v>
      </c>
      <c r="B595" s="13" t="s">
        <v>63</v>
      </c>
      <c r="C595" s="13" t="s">
        <v>64</v>
      </c>
      <c r="D595" s="14" t="s">
        <v>19</v>
      </c>
      <c r="E595" s="15" t="n">
        <v>0.29</v>
      </c>
      <c r="F595" s="15"/>
      <c r="G595" s="12" t="n">
        <f aca="false">A595</f>
        <v>45660</v>
      </c>
      <c r="H595" s="13" t="str">
        <f aca="false">B595</f>
        <v>HNY-001</v>
      </c>
      <c r="I595" s="13" t="str">
        <f aca="false">C595</f>
        <v>Honey</v>
      </c>
      <c r="J595" s="14" t="str">
        <f aca="false">D595</f>
        <v>each</v>
      </c>
      <c r="K595" s="15" t="n">
        <v>0.29</v>
      </c>
      <c r="L595" s="13" t="str">
        <f aca="false">B595</f>
        <v>HNY-001</v>
      </c>
      <c r="M595" s="13" t="str">
        <f aca="false">C595</f>
        <v>Honey</v>
      </c>
      <c r="N595" s="14" t="str">
        <f aca="false">D595</f>
        <v>each</v>
      </c>
      <c r="O595" s="15" t="n">
        <v>0</v>
      </c>
      <c r="P595" s="16" t="n">
        <f aca="false">O595*R595</f>
        <v>0</v>
      </c>
      <c r="Q595" s="15" t="n">
        <f aca="false">E595+IF(ISBLANK(F595),0,F595)-K595</f>
        <v>0</v>
      </c>
      <c r="R595" s="16" t="n">
        <v>16.25</v>
      </c>
      <c r="S595" s="16" t="n">
        <f aca="false">Q595*R595</f>
        <v>0</v>
      </c>
      <c r="T595" s="13" t="s">
        <v>58</v>
      </c>
    </row>
    <row r="596" customFormat="false" ht="15" hidden="false" customHeight="true" outlineLevel="0" collapsed="false">
      <c r="A596" s="7" t="n">
        <v>45661</v>
      </c>
      <c r="B596" s="8" t="s">
        <v>63</v>
      </c>
      <c r="C596" s="8" t="s">
        <v>64</v>
      </c>
      <c r="D596" s="9" t="s">
        <v>19</v>
      </c>
      <c r="E596" s="10" t="n">
        <v>0.29</v>
      </c>
      <c r="F596" s="10" t="n">
        <v>0.8</v>
      </c>
      <c r="G596" s="7" t="n">
        <f aca="false">A596</f>
        <v>45661</v>
      </c>
      <c r="H596" s="8" t="str">
        <f aca="false">B596</f>
        <v>HNY-001</v>
      </c>
      <c r="I596" s="8" t="str">
        <f aca="false">C596</f>
        <v>Honey</v>
      </c>
      <c r="J596" s="9" t="str">
        <f aca="false">D596</f>
        <v>each</v>
      </c>
      <c r="K596" s="10" t="n">
        <v>0.95</v>
      </c>
      <c r="L596" s="8" t="str">
        <f aca="false">B596</f>
        <v>HNY-001</v>
      </c>
      <c r="M596" s="8" t="str">
        <f aca="false">C596</f>
        <v>Honey</v>
      </c>
      <c r="N596" s="9" t="str">
        <f aca="false">D596</f>
        <v>each</v>
      </c>
      <c r="O596" s="10" t="n">
        <v>0</v>
      </c>
      <c r="P596" s="11" t="n">
        <f aca="false">O596*R596</f>
        <v>0</v>
      </c>
      <c r="Q596" s="10" t="n">
        <f aca="false">E596+IF(ISBLANK(F596),0,F596)-K596</f>
        <v>0.14</v>
      </c>
      <c r="R596" s="11" t="n">
        <v>16.25</v>
      </c>
      <c r="S596" s="11" t="n">
        <f aca="false">Q596*R596</f>
        <v>2.275</v>
      </c>
      <c r="T596" s="8" t="s">
        <v>58</v>
      </c>
    </row>
    <row r="597" customFormat="false" ht="15" hidden="false" customHeight="true" outlineLevel="0" collapsed="false">
      <c r="A597" s="12" t="n">
        <v>45662</v>
      </c>
      <c r="B597" s="13" t="s">
        <v>63</v>
      </c>
      <c r="C597" s="13" t="s">
        <v>64</v>
      </c>
      <c r="D597" s="14" t="s">
        <v>19</v>
      </c>
      <c r="E597" s="15" t="n">
        <v>0.95</v>
      </c>
      <c r="F597" s="15"/>
      <c r="G597" s="12" t="n">
        <f aca="false">A597</f>
        <v>45662</v>
      </c>
      <c r="H597" s="13" t="str">
        <f aca="false">B597</f>
        <v>HNY-001</v>
      </c>
      <c r="I597" s="13" t="str">
        <f aca="false">C597</f>
        <v>Honey</v>
      </c>
      <c r="J597" s="14" t="str">
        <f aca="false">D597</f>
        <v>each</v>
      </c>
      <c r="K597" s="15" t="n">
        <v>0.54</v>
      </c>
      <c r="L597" s="13" t="str">
        <f aca="false">B597</f>
        <v>HNY-001</v>
      </c>
      <c r="M597" s="13" t="str">
        <f aca="false">C597</f>
        <v>Honey</v>
      </c>
      <c r="N597" s="14" t="str">
        <f aca="false">D597</f>
        <v>each</v>
      </c>
      <c r="O597" s="15" t="n">
        <v>0</v>
      </c>
      <c r="P597" s="16" t="n">
        <f aca="false">O597*R597</f>
        <v>0</v>
      </c>
      <c r="Q597" s="15" t="n">
        <f aca="false">E597+IF(ISBLANK(F597),0,F597)-K597</f>
        <v>0.41</v>
      </c>
      <c r="R597" s="16" t="n">
        <v>16.25</v>
      </c>
      <c r="S597" s="16" t="n">
        <f aca="false">Q597*R597</f>
        <v>6.6625</v>
      </c>
      <c r="T597" s="13" t="s">
        <v>58</v>
      </c>
    </row>
    <row r="598" customFormat="false" ht="15" hidden="false" customHeight="true" outlineLevel="0" collapsed="false">
      <c r="A598" s="7" t="n">
        <v>45663</v>
      </c>
      <c r="B598" s="8" t="s">
        <v>63</v>
      </c>
      <c r="C598" s="8" t="s">
        <v>64</v>
      </c>
      <c r="D598" s="9" t="s">
        <v>19</v>
      </c>
      <c r="E598" s="10" t="n">
        <v>0.54</v>
      </c>
      <c r="F598" s="10"/>
      <c r="G598" s="7" t="n">
        <f aca="false">A598</f>
        <v>45663</v>
      </c>
      <c r="H598" s="8" t="str">
        <f aca="false">B598</f>
        <v>HNY-001</v>
      </c>
      <c r="I598" s="8" t="str">
        <f aca="false">C598</f>
        <v>Honey</v>
      </c>
      <c r="J598" s="9" t="str">
        <f aca="false">D598</f>
        <v>each</v>
      </c>
      <c r="K598" s="10" t="n">
        <v>0.54</v>
      </c>
      <c r="L598" s="8" t="str">
        <f aca="false">B598</f>
        <v>HNY-001</v>
      </c>
      <c r="M598" s="8" t="str">
        <f aca="false">C598</f>
        <v>Honey</v>
      </c>
      <c r="N598" s="9" t="str">
        <f aca="false">D598</f>
        <v>each</v>
      </c>
      <c r="O598" s="10" t="n">
        <v>0</v>
      </c>
      <c r="P598" s="11" t="n">
        <f aca="false">O598*R598</f>
        <v>0</v>
      </c>
      <c r="Q598" s="10" t="n">
        <f aca="false">E598+IF(ISBLANK(F598),0,F598)-K598</f>
        <v>0</v>
      </c>
      <c r="R598" s="11" t="n">
        <v>16.25</v>
      </c>
      <c r="S598" s="11" t="n">
        <f aca="false">Q598*R598</f>
        <v>0</v>
      </c>
      <c r="T598" s="8" t="s">
        <v>58</v>
      </c>
    </row>
    <row r="599" customFormat="false" ht="15" hidden="false" customHeight="true" outlineLevel="0" collapsed="false">
      <c r="A599" s="12" t="n">
        <v>45664</v>
      </c>
      <c r="B599" s="13" t="s">
        <v>63</v>
      </c>
      <c r="C599" s="13" t="s">
        <v>64</v>
      </c>
      <c r="D599" s="14" t="s">
        <v>19</v>
      </c>
      <c r="E599" s="15" t="n">
        <v>0.54</v>
      </c>
      <c r="F599" s="15" t="n">
        <v>0.8</v>
      </c>
      <c r="G599" s="12" t="n">
        <f aca="false">A599</f>
        <v>45664</v>
      </c>
      <c r="H599" s="13" t="str">
        <f aca="false">B599</f>
        <v>HNY-001</v>
      </c>
      <c r="I599" s="13" t="str">
        <f aca="false">C599</f>
        <v>Honey</v>
      </c>
      <c r="J599" s="14" t="str">
        <f aca="false">D599</f>
        <v>each</v>
      </c>
      <c r="K599" s="15" t="n">
        <v>0.93</v>
      </c>
      <c r="L599" s="13" t="str">
        <f aca="false">B599</f>
        <v>HNY-001</v>
      </c>
      <c r="M599" s="13" t="str">
        <f aca="false">C599</f>
        <v>Honey</v>
      </c>
      <c r="N599" s="14" t="str">
        <f aca="false">D599</f>
        <v>each</v>
      </c>
      <c r="O599" s="15" t="n">
        <v>0</v>
      </c>
      <c r="P599" s="16" t="n">
        <f aca="false">O599*R599</f>
        <v>0</v>
      </c>
      <c r="Q599" s="15" t="n">
        <f aca="false">E599+IF(ISBLANK(F599),0,F599)-K599</f>
        <v>0.41</v>
      </c>
      <c r="R599" s="16" t="n">
        <v>16.25</v>
      </c>
      <c r="S599" s="16" t="n">
        <f aca="false">Q599*R599</f>
        <v>6.6625</v>
      </c>
      <c r="T599" s="13" t="s">
        <v>58</v>
      </c>
    </row>
    <row r="600" customFormat="false" ht="15" hidden="false" customHeight="true" outlineLevel="0" collapsed="false">
      <c r="A600" s="7" t="n">
        <v>45665</v>
      </c>
      <c r="B600" s="8" t="s">
        <v>63</v>
      </c>
      <c r="C600" s="8" t="s">
        <v>64</v>
      </c>
      <c r="D600" s="9" t="s">
        <v>19</v>
      </c>
      <c r="E600" s="10" t="n">
        <v>0.93</v>
      </c>
      <c r="F600" s="10"/>
      <c r="G600" s="7" t="n">
        <f aca="false">A600</f>
        <v>45665</v>
      </c>
      <c r="H600" s="8" t="str">
        <f aca="false">B600</f>
        <v>HNY-001</v>
      </c>
      <c r="I600" s="8" t="str">
        <f aca="false">C600</f>
        <v>Honey</v>
      </c>
      <c r="J600" s="9" t="str">
        <f aca="false">D600</f>
        <v>each</v>
      </c>
      <c r="K600" s="10" t="n">
        <v>0.93</v>
      </c>
      <c r="L600" s="8" t="str">
        <f aca="false">B600</f>
        <v>HNY-001</v>
      </c>
      <c r="M600" s="8" t="str">
        <f aca="false">C600</f>
        <v>Honey</v>
      </c>
      <c r="N600" s="9" t="str">
        <f aca="false">D600</f>
        <v>each</v>
      </c>
      <c r="O600" s="10" t="n">
        <v>0</v>
      </c>
      <c r="P600" s="11" t="n">
        <f aca="false">O600*R600</f>
        <v>0</v>
      </c>
      <c r="Q600" s="10" t="n">
        <f aca="false">E600+IF(ISBLANK(F600),0,F600)-K600</f>
        <v>0</v>
      </c>
      <c r="R600" s="11" t="n">
        <v>16.25</v>
      </c>
      <c r="S600" s="11" t="n">
        <f aca="false">Q600*R600</f>
        <v>0</v>
      </c>
      <c r="T600" s="8" t="s">
        <v>58</v>
      </c>
    </row>
    <row r="601" customFormat="false" ht="15" hidden="false" customHeight="true" outlineLevel="0" collapsed="false">
      <c r="A601" s="12" t="n">
        <v>45666</v>
      </c>
      <c r="B601" s="13" t="s">
        <v>63</v>
      </c>
      <c r="C601" s="13" t="s">
        <v>64</v>
      </c>
      <c r="D601" s="14" t="s">
        <v>19</v>
      </c>
      <c r="E601" s="15" t="n">
        <v>0.93</v>
      </c>
      <c r="F601" s="15"/>
      <c r="G601" s="12" t="n">
        <f aca="false">A601</f>
        <v>45666</v>
      </c>
      <c r="H601" s="13" t="str">
        <f aca="false">B601</f>
        <v>HNY-001</v>
      </c>
      <c r="I601" s="13" t="str">
        <f aca="false">C601</f>
        <v>Honey</v>
      </c>
      <c r="J601" s="14" t="str">
        <f aca="false">D601</f>
        <v>each</v>
      </c>
      <c r="K601" s="15" t="n">
        <v>0.93</v>
      </c>
      <c r="L601" s="13" t="str">
        <f aca="false">B601</f>
        <v>HNY-001</v>
      </c>
      <c r="M601" s="13" t="str">
        <f aca="false">C601</f>
        <v>Honey</v>
      </c>
      <c r="N601" s="14" t="str">
        <f aca="false">D601</f>
        <v>each</v>
      </c>
      <c r="O601" s="15" t="n">
        <v>0</v>
      </c>
      <c r="P601" s="16" t="n">
        <f aca="false">O601*R601</f>
        <v>0</v>
      </c>
      <c r="Q601" s="15" t="n">
        <f aca="false">E601+IF(ISBLANK(F601),0,F601)-K601</f>
        <v>0</v>
      </c>
      <c r="R601" s="16" t="n">
        <v>16.25</v>
      </c>
      <c r="S601" s="16" t="n">
        <f aca="false">Q601*R601</f>
        <v>0</v>
      </c>
      <c r="T601" s="13" t="s">
        <v>58</v>
      </c>
    </row>
    <row r="602" customFormat="false" ht="15" hidden="false" customHeight="true" outlineLevel="0" collapsed="false">
      <c r="A602" s="7" t="n">
        <v>45667</v>
      </c>
      <c r="B602" s="8" t="s">
        <v>63</v>
      </c>
      <c r="C602" s="8" t="s">
        <v>64</v>
      </c>
      <c r="D602" s="9" t="s">
        <v>19</v>
      </c>
      <c r="E602" s="10" t="n">
        <v>0.93</v>
      </c>
      <c r="F602" s="10"/>
      <c r="G602" s="7" t="n">
        <f aca="false">A602</f>
        <v>45667</v>
      </c>
      <c r="H602" s="8" t="str">
        <f aca="false">B602</f>
        <v>HNY-001</v>
      </c>
      <c r="I602" s="8" t="str">
        <f aca="false">C602</f>
        <v>Honey</v>
      </c>
      <c r="J602" s="9" t="str">
        <f aca="false">D602</f>
        <v>each</v>
      </c>
      <c r="K602" s="10" t="n">
        <v>0.37</v>
      </c>
      <c r="L602" s="8" t="str">
        <f aca="false">B602</f>
        <v>HNY-001</v>
      </c>
      <c r="M602" s="8" t="str">
        <f aca="false">C602</f>
        <v>Honey</v>
      </c>
      <c r="N602" s="9" t="str">
        <f aca="false">D602</f>
        <v>each</v>
      </c>
      <c r="O602" s="10" t="n">
        <v>0</v>
      </c>
      <c r="P602" s="11" t="n">
        <f aca="false">O602*R602</f>
        <v>0</v>
      </c>
      <c r="Q602" s="10" t="n">
        <f aca="false">E602+IF(ISBLANK(F602),0,F602)-K602</f>
        <v>0.56</v>
      </c>
      <c r="R602" s="11" t="n">
        <v>16.25</v>
      </c>
      <c r="S602" s="11" t="n">
        <f aca="false">Q602*R602</f>
        <v>9.1</v>
      </c>
      <c r="T602" s="8" t="s">
        <v>58</v>
      </c>
    </row>
    <row r="603" customFormat="false" ht="15" hidden="false" customHeight="true" outlineLevel="0" collapsed="false">
      <c r="A603" s="12" t="n">
        <v>45668</v>
      </c>
      <c r="B603" s="13" t="s">
        <v>63</v>
      </c>
      <c r="C603" s="13" t="s">
        <v>64</v>
      </c>
      <c r="D603" s="14" t="s">
        <v>19</v>
      </c>
      <c r="E603" s="15" t="n">
        <v>0.37</v>
      </c>
      <c r="F603" s="15"/>
      <c r="G603" s="12" t="n">
        <f aca="false">A603</f>
        <v>45668</v>
      </c>
      <c r="H603" s="13" t="str">
        <f aca="false">B603</f>
        <v>HNY-001</v>
      </c>
      <c r="I603" s="13" t="str">
        <f aca="false">C603</f>
        <v>Honey</v>
      </c>
      <c r="J603" s="14" t="str">
        <f aca="false">D603</f>
        <v>each</v>
      </c>
      <c r="K603" s="15" t="n">
        <v>0.29</v>
      </c>
      <c r="L603" s="13" t="str">
        <f aca="false">B603</f>
        <v>HNY-001</v>
      </c>
      <c r="M603" s="13" t="str">
        <f aca="false">C603</f>
        <v>Honey</v>
      </c>
      <c r="N603" s="14" t="str">
        <f aca="false">D603</f>
        <v>each</v>
      </c>
      <c r="O603" s="15" t="n">
        <v>0</v>
      </c>
      <c r="P603" s="16" t="n">
        <f aca="false">O603*R603</f>
        <v>0</v>
      </c>
      <c r="Q603" s="15" t="n">
        <f aca="false">E603+IF(ISBLANK(F603),0,F603)-K603</f>
        <v>0.08</v>
      </c>
      <c r="R603" s="16" t="n">
        <v>16.25</v>
      </c>
      <c r="S603" s="16" t="n">
        <f aca="false">Q603*R603</f>
        <v>1.3</v>
      </c>
      <c r="T603" s="13" t="s">
        <v>58</v>
      </c>
    </row>
    <row r="604" customFormat="false" ht="15" hidden="false" customHeight="true" outlineLevel="0" collapsed="false">
      <c r="A604" s="7" t="n">
        <v>45669</v>
      </c>
      <c r="B604" s="8" t="s">
        <v>63</v>
      </c>
      <c r="C604" s="8" t="s">
        <v>64</v>
      </c>
      <c r="D604" s="9" t="s">
        <v>19</v>
      </c>
      <c r="E604" s="10" t="n">
        <v>0.29</v>
      </c>
      <c r="F604" s="10" t="n">
        <v>0.8</v>
      </c>
      <c r="G604" s="7" t="n">
        <f aca="false">A604</f>
        <v>45669</v>
      </c>
      <c r="H604" s="8" t="str">
        <f aca="false">B604</f>
        <v>HNY-001</v>
      </c>
      <c r="I604" s="8" t="str">
        <f aca="false">C604</f>
        <v>Honey</v>
      </c>
      <c r="J604" s="9" t="str">
        <f aca="false">D604</f>
        <v>each</v>
      </c>
      <c r="K604" s="10" t="n">
        <v>0.75</v>
      </c>
      <c r="L604" s="8" t="str">
        <f aca="false">B604</f>
        <v>HNY-001</v>
      </c>
      <c r="M604" s="8" t="str">
        <f aca="false">C604</f>
        <v>Honey</v>
      </c>
      <c r="N604" s="9" t="str">
        <f aca="false">D604</f>
        <v>each</v>
      </c>
      <c r="O604" s="10" t="n">
        <v>0</v>
      </c>
      <c r="P604" s="11" t="n">
        <f aca="false">O604*R604</f>
        <v>0</v>
      </c>
      <c r="Q604" s="10" t="n">
        <f aca="false">E604+IF(ISBLANK(F604),0,F604)-K604</f>
        <v>0.34</v>
      </c>
      <c r="R604" s="11" t="n">
        <v>16.25</v>
      </c>
      <c r="S604" s="11" t="n">
        <f aca="false">Q604*R604</f>
        <v>5.525</v>
      </c>
      <c r="T604" s="8" t="s">
        <v>58</v>
      </c>
    </row>
    <row r="605" customFormat="false" ht="15" hidden="false" customHeight="true" outlineLevel="0" collapsed="false">
      <c r="A605" s="12" t="n">
        <v>45670</v>
      </c>
      <c r="B605" s="13" t="s">
        <v>63</v>
      </c>
      <c r="C605" s="13" t="s">
        <v>64</v>
      </c>
      <c r="D605" s="14" t="s">
        <v>19</v>
      </c>
      <c r="E605" s="15" t="n">
        <v>0.75</v>
      </c>
      <c r="F605" s="15"/>
      <c r="G605" s="12" t="n">
        <f aca="false">A605</f>
        <v>45670</v>
      </c>
      <c r="H605" s="13" t="str">
        <f aca="false">B605</f>
        <v>HNY-001</v>
      </c>
      <c r="I605" s="13" t="str">
        <f aca="false">C605</f>
        <v>Honey</v>
      </c>
      <c r="J605" s="14" t="str">
        <f aca="false">D605</f>
        <v>each</v>
      </c>
      <c r="K605" s="15" t="n">
        <v>0.53</v>
      </c>
      <c r="L605" s="13" t="str">
        <f aca="false">B605</f>
        <v>HNY-001</v>
      </c>
      <c r="M605" s="13" t="str">
        <f aca="false">C605</f>
        <v>Honey</v>
      </c>
      <c r="N605" s="14" t="str">
        <f aca="false">D605</f>
        <v>each</v>
      </c>
      <c r="O605" s="15" t="n">
        <v>0</v>
      </c>
      <c r="P605" s="16" t="n">
        <f aca="false">O605*R605</f>
        <v>0</v>
      </c>
      <c r="Q605" s="15" t="n">
        <f aca="false">E605+IF(ISBLANK(F605),0,F605)-K605</f>
        <v>0.22</v>
      </c>
      <c r="R605" s="16" t="n">
        <v>16.25</v>
      </c>
      <c r="S605" s="16" t="n">
        <f aca="false">Q605*R605</f>
        <v>3.575</v>
      </c>
      <c r="T605" s="13" t="s">
        <v>58</v>
      </c>
    </row>
    <row r="606" customFormat="false" ht="15" hidden="false" customHeight="true" outlineLevel="0" collapsed="false">
      <c r="A606" s="7" t="n">
        <v>45671</v>
      </c>
      <c r="B606" s="8" t="s">
        <v>63</v>
      </c>
      <c r="C606" s="8" t="s">
        <v>64</v>
      </c>
      <c r="D606" s="9" t="s">
        <v>19</v>
      </c>
      <c r="E606" s="10" t="n">
        <v>0.53</v>
      </c>
      <c r="F606" s="10"/>
      <c r="G606" s="7" t="n">
        <f aca="false">A606</f>
        <v>45671</v>
      </c>
      <c r="H606" s="8" t="str">
        <f aca="false">B606</f>
        <v>HNY-001</v>
      </c>
      <c r="I606" s="8" t="str">
        <f aca="false">C606</f>
        <v>Honey</v>
      </c>
      <c r="J606" s="9" t="str">
        <f aca="false">D606</f>
        <v>each</v>
      </c>
      <c r="K606" s="10" t="n">
        <v>0.53</v>
      </c>
      <c r="L606" s="8" t="str">
        <f aca="false">B606</f>
        <v>HNY-001</v>
      </c>
      <c r="M606" s="8" t="str">
        <f aca="false">C606</f>
        <v>Honey</v>
      </c>
      <c r="N606" s="9" t="str">
        <f aca="false">D606</f>
        <v>each</v>
      </c>
      <c r="O606" s="10" t="n">
        <v>0</v>
      </c>
      <c r="P606" s="11" t="n">
        <f aca="false">O606*R606</f>
        <v>0</v>
      </c>
      <c r="Q606" s="10" t="n">
        <f aca="false">E606+IF(ISBLANK(F606),0,F606)-K606</f>
        <v>0</v>
      </c>
      <c r="R606" s="11" t="n">
        <v>16.25</v>
      </c>
      <c r="S606" s="11" t="n">
        <f aca="false">Q606*R606</f>
        <v>0</v>
      </c>
      <c r="T606" s="8" t="s">
        <v>58</v>
      </c>
    </row>
    <row r="607" customFormat="false" ht="15" hidden="false" customHeight="true" outlineLevel="0" collapsed="false">
      <c r="A607" s="12" t="n">
        <v>45672</v>
      </c>
      <c r="B607" s="13" t="s">
        <v>63</v>
      </c>
      <c r="C607" s="13" t="s">
        <v>64</v>
      </c>
      <c r="D607" s="14" t="s">
        <v>19</v>
      </c>
      <c r="E607" s="15" t="n">
        <v>0.53</v>
      </c>
      <c r="F607" s="15"/>
      <c r="G607" s="12" t="n">
        <f aca="false">A607</f>
        <v>45672</v>
      </c>
      <c r="H607" s="13" t="str">
        <f aca="false">B607</f>
        <v>HNY-001</v>
      </c>
      <c r="I607" s="13" t="str">
        <f aca="false">C607</f>
        <v>Honey</v>
      </c>
      <c r="J607" s="14" t="str">
        <f aca="false">D607</f>
        <v>each</v>
      </c>
      <c r="K607" s="15" t="n">
        <v>0.45</v>
      </c>
      <c r="L607" s="13" t="str">
        <f aca="false">B607</f>
        <v>HNY-001</v>
      </c>
      <c r="M607" s="13" t="str">
        <f aca="false">C607</f>
        <v>Honey</v>
      </c>
      <c r="N607" s="14" t="str">
        <f aca="false">D607</f>
        <v>each</v>
      </c>
      <c r="O607" s="15" t="n">
        <v>0</v>
      </c>
      <c r="P607" s="16" t="n">
        <f aca="false">O607*R607</f>
        <v>0</v>
      </c>
      <c r="Q607" s="15" t="n">
        <f aca="false">E607+IF(ISBLANK(F607),0,F607)-K607</f>
        <v>0.08</v>
      </c>
      <c r="R607" s="16" t="n">
        <v>16.25</v>
      </c>
      <c r="S607" s="16" t="n">
        <f aca="false">Q607*R607</f>
        <v>1.3</v>
      </c>
      <c r="T607" s="13" t="s">
        <v>58</v>
      </c>
    </row>
    <row r="608" customFormat="false" ht="15" hidden="false" customHeight="true" outlineLevel="0" collapsed="false">
      <c r="A608" s="7" t="n">
        <v>45673</v>
      </c>
      <c r="B608" s="8" t="s">
        <v>63</v>
      </c>
      <c r="C608" s="8" t="s">
        <v>64</v>
      </c>
      <c r="D608" s="9" t="s">
        <v>19</v>
      </c>
      <c r="E608" s="10" t="n">
        <v>0.45</v>
      </c>
      <c r="F608" s="10"/>
      <c r="G608" s="7" t="n">
        <f aca="false">A608</f>
        <v>45673</v>
      </c>
      <c r="H608" s="8" t="str">
        <f aca="false">B608</f>
        <v>HNY-001</v>
      </c>
      <c r="I608" s="8" t="str">
        <f aca="false">C608</f>
        <v>Honey</v>
      </c>
      <c r="J608" s="9" t="str">
        <f aca="false">D608</f>
        <v>each</v>
      </c>
      <c r="K608" s="10" t="n">
        <v>0.45</v>
      </c>
      <c r="L608" s="8" t="str">
        <f aca="false">B608</f>
        <v>HNY-001</v>
      </c>
      <c r="M608" s="8" t="str">
        <f aca="false">C608</f>
        <v>Honey</v>
      </c>
      <c r="N608" s="9" t="str">
        <f aca="false">D608</f>
        <v>each</v>
      </c>
      <c r="O608" s="10" t="n">
        <v>0</v>
      </c>
      <c r="P608" s="11" t="n">
        <f aca="false">O608*R608</f>
        <v>0</v>
      </c>
      <c r="Q608" s="10" t="n">
        <f aca="false">E608+IF(ISBLANK(F608),0,F608)-K608</f>
        <v>0</v>
      </c>
      <c r="R608" s="11" t="n">
        <v>16.25</v>
      </c>
      <c r="S608" s="11" t="n">
        <f aca="false">Q608*R608</f>
        <v>0</v>
      </c>
      <c r="T608" s="8" t="s">
        <v>58</v>
      </c>
    </row>
    <row r="609" customFormat="false" ht="15" hidden="false" customHeight="true" outlineLevel="0" collapsed="false">
      <c r="A609" s="12" t="n">
        <v>45674</v>
      </c>
      <c r="B609" s="13" t="s">
        <v>63</v>
      </c>
      <c r="C609" s="13" t="s">
        <v>64</v>
      </c>
      <c r="D609" s="14" t="s">
        <v>19</v>
      </c>
      <c r="E609" s="15" t="n">
        <v>0.45</v>
      </c>
      <c r="F609" s="15"/>
      <c r="G609" s="12" t="n">
        <f aca="false">A609</f>
        <v>45674</v>
      </c>
      <c r="H609" s="13" t="str">
        <f aca="false">B609</f>
        <v>HNY-001</v>
      </c>
      <c r="I609" s="13" t="str">
        <f aca="false">C609</f>
        <v>Honey</v>
      </c>
      <c r="J609" s="14" t="str">
        <f aca="false">D609</f>
        <v>each</v>
      </c>
      <c r="K609" s="15" t="n">
        <v>0.45</v>
      </c>
      <c r="L609" s="13" t="str">
        <f aca="false">B609</f>
        <v>HNY-001</v>
      </c>
      <c r="M609" s="13" t="str">
        <f aca="false">C609</f>
        <v>Honey</v>
      </c>
      <c r="N609" s="14" t="str">
        <f aca="false">D609</f>
        <v>each</v>
      </c>
      <c r="O609" s="15" t="n">
        <v>0</v>
      </c>
      <c r="P609" s="16" t="n">
        <f aca="false">O609*R609</f>
        <v>0</v>
      </c>
      <c r="Q609" s="15" t="n">
        <f aca="false">E609+IF(ISBLANK(F609),0,F609)-K609</f>
        <v>0</v>
      </c>
      <c r="R609" s="16" t="n">
        <v>16.25</v>
      </c>
      <c r="S609" s="16" t="n">
        <f aca="false">Q609*R609</f>
        <v>0</v>
      </c>
      <c r="T609" s="13" t="s">
        <v>58</v>
      </c>
    </row>
    <row r="610" customFormat="false" ht="15" hidden="false" customHeight="true" outlineLevel="0" collapsed="false">
      <c r="A610" s="7" t="n">
        <v>45675</v>
      </c>
      <c r="B610" s="8" t="s">
        <v>63</v>
      </c>
      <c r="C610" s="8" t="s">
        <v>64</v>
      </c>
      <c r="D610" s="9" t="s">
        <v>19</v>
      </c>
      <c r="E610" s="10" t="n">
        <v>0.45</v>
      </c>
      <c r="F610" s="10"/>
      <c r="G610" s="7" t="n">
        <f aca="false">A610</f>
        <v>45675</v>
      </c>
      <c r="H610" s="8" t="str">
        <f aca="false">B610</f>
        <v>HNY-001</v>
      </c>
      <c r="I610" s="8" t="str">
        <f aca="false">C610</f>
        <v>Honey</v>
      </c>
      <c r="J610" s="9" t="str">
        <f aca="false">D610</f>
        <v>each</v>
      </c>
      <c r="K610" s="10" t="n">
        <v>0.45</v>
      </c>
      <c r="L610" s="8" t="str">
        <f aca="false">B610</f>
        <v>HNY-001</v>
      </c>
      <c r="M610" s="8" t="str">
        <f aca="false">C610</f>
        <v>Honey</v>
      </c>
      <c r="N610" s="9" t="str">
        <f aca="false">D610</f>
        <v>each</v>
      </c>
      <c r="O610" s="10" t="n">
        <v>0</v>
      </c>
      <c r="P610" s="11" t="n">
        <f aca="false">O610*R610</f>
        <v>0</v>
      </c>
      <c r="Q610" s="10" t="n">
        <f aca="false">E610+IF(ISBLANK(F610),0,F610)-K610</f>
        <v>0</v>
      </c>
      <c r="R610" s="11" t="n">
        <v>16.25</v>
      </c>
      <c r="S610" s="11" t="n">
        <f aca="false">Q610*R610</f>
        <v>0</v>
      </c>
      <c r="T610" s="8" t="s">
        <v>58</v>
      </c>
    </row>
    <row r="611" customFormat="false" ht="15" hidden="false" customHeight="true" outlineLevel="0" collapsed="false">
      <c r="A611" s="12" t="n">
        <v>45676</v>
      </c>
      <c r="B611" s="13" t="s">
        <v>63</v>
      </c>
      <c r="C611" s="13" t="s">
        <v>64</v>
      </c>
      <c r="D611" s="14" t="s">
        <v>19</v>
      </c>
      <c r="E611" s="15" t="n">
        <v>0.45</v>
      </c>
      <c r="F611" s="15"/>
      <c r="G611" s="12" t="n">
        <f aca="false">A611</f>
        <v>45676</v>
      </c>
      <c r="H611" s="13" t="str">
        <f aca="false">B611</f>
        <v>HNY-001</v>
      </c>
      <c r="I611" s="13" t="str">
        <f aca="false">C611</f>
        <v>Honey</v>
      </c>
      <c r="J611" s="14" t="str">
        <f aca="false">D611</f>
        <v>each</v>
      </c>
      <c r="K611" s="15" t="n">
        <v>0.38</v>
      </c>
      <c r="L611" s="13" t="str">
        <f aca="false">B611</f>
        <v>HNY-001</v>
      </c>
      <c r="M611" s="13" t="str">
        <f aca="false">C611</f>
        <v>Honey</v>
      </c>
      <c r="N611" s="14" t="str">
        <f aca="false">D611</f>
        <v>each</v>
      </c>
      <c r="O611" s="15" t="n">
        <v>0</v>
      </c>
      <c r="P611" s="16" t="n">
        <f aca="false">O611*R611</f>
        <v>0</v>
      </c>
      <c r="Q611" s="15" t="n">
        <f aca="false">E611+IF(ISBLANK(F611),0,F611)-K611</f>
        <v>0.07</v>
      </c>
      <c r="R611" s="16" t="n">
        <v>16.25</v>
      </c>
      <c r="S611" s="16" t="n">
        <f aca="false">Q611*R611</f>
        <v>1.1375</v>
      </c>
      <c r="T611" s="13" t="s">
        <v>58</v>
      </c>
    </row>
    <row r="612" customFormat="false" ht="15" hidden="false" customHeight="true" outlineLevel="0" collapsed="false">
      <c r="A612" s="7" t="n">
        <v>45677</v>
      </c>
      <c r="B612" s="8" t="s">
        <v>63</v>
      </c>
      <c r="C612" s="8" t="s">
        <v>64</v>
      </c>
      <c r="D612" s="9" t="s">
        <v>19</v>
      </c>
      <c r="E612" s="10" t="n">
        <v>0.38</v>
      </c>
      <c r="F612" s="10"/>
      <c r="G612" s="7" t="n">
        <f aca="false">A612</f>
        <v>45677</v>
      </c>
      <c r="H612" s="8" t="str">
        <f aca="false">B612</f>
        <v>HNY-001</v>
      </c>
      <c r="I612" s="8" t="str">
        <f aca="false">C612</f>
        <v>Honey</v>
      </c>
      <c r="J612" s="9" t="str">
        <f aca="false">D612</f>
        <v>each</v>
      </c>
      <c r="K612" s="10" t="n">
        <v>0.21</v>
      </c>
      <c r="L612" s="8" t="str">
        <f aca="false">B612</f>
        <v>HNY-001</v>
      </c>
      <c r="M612" s="8" t="str">
        <f aca="false">C612</f>
        <v>Honey</v>
      </c>
      <c r="N612" s="9" t="str">
        <f aca="false">D612</f>
        <v>each</v>
      </c>
      <c r="O612" s="10" t="n">
        <v>0</v>
      </c>
      <c r="P612" s="11" t="n">
        <f aca="false">O612*R612</f>
        <v>0</v>
      </c>
      <c r="Q612" s="10" t="n">
        <f aca="false">E612+IF(ISBLANK(F612),0,F612)-K612</f>
        <v>0.17</v>
      </c>
      <c r="R612" s="11" t="n">
        <v>16.25</v>
      </c>
      <c r="S612" s="11" t="n">
        <f aca="false">Q612*R612</f>
        <v>2.7625</v>
      </c>
      <c r="T612" s="8" t="s">
        <v>58</v>
      </c>
    </row>
    <row r="613" customFormat="false" ht="15" hidden="false" customHeight="true" outlineLevel="0" collapsed="false">
      <c r="A613" s="12" t="n">
        <v>45678</v>
      </c>
      <c r="B613" s="13" t="s">
        <v>63</v>
      </c>
      <c r="C613" s="13" t="s">
        <v>64</v>
      </c>
      <c r="D613" s="14" t="s">
        <v>19</v>
      </c>
      <c r="E613" s="15" t="n">
        <v>0.21</v>
      </c>
      <c r="F613" s="15" t="n">
        <v>0.8</v>
      </c>
      <c r="G613" s="12" t="n">
        <f aca="false">A613</f>
        <v>45678</v>
      </c>
      <c r="H613" s="13" t="str">
        <f aca="false">B613</f>
        <v>HNY-001</v>
      </c>
      <c r="I613" s="13" t="str">
        <f aca="false">C613</f>
        <v>Honey</v>
      </c>
      <c r="J613" s="14" t="str">
        <f aca="false">D613</f>
        <v>each</v>
      </c>
      <c r="K613" s="15" t="n">
        <v>0.88</v>
      </c>
      <c r="L613" s="13" t="str">
        <f aca="false">B613</f>
        <v>HNY-001</v>
      </c>
      <c r="M613" s="13" t="str">
        <f aca="false">C613</f>
        <v>Honey</v>
      </c>
      <c r="N613" s="14" t="str">
        <f aca="false">D613</f>
        <v>each</v>
      </c>
      <c r="O613" s="15" t="n">
        <v>0</v>
      </c>
      <c r="P613" s="16" t="n">
        <f aca="false">O613*R613</f>
        <v>0</v>
      </c>
      <c r="Q613" s="15" t="n">
        <f aca="false">E613+IF(ISBLANK(F613),0,F613)-K613</f>
        <v>0.13</v>
      </c>
      <c r="R613" s="16" t="n">
        <v>16.25</v>
      </c>
      <c r="S613" s="16" t="n">
        <f aca="false">Q613*R613</f>
        <v>2.1125</v>
      </c>
      <c r="T613" s="13" t="s">
        <v>58</v>
      </c>
    </row>
    <row r="614" customFormat="false" ht="15" hidden="false" customHeight="true" outlineLevel="0" collapsed="false">
      <c r="A614" s="7" t="n">
        <v>45679</v>
      </c>
      <c r="B614" s="8" t="s">
        <v>63</v>
      </c>
      <c r="C614" s="8" t="s">
        <v>64</v>
      </c>
      <c r="D614" s="9" t="s">
        <v>19</v>
      </c>
      <c r="E614" s="10" t="n">
        <v>0.88</v>
      </c>
      <c r="F614" s="10"/>
      <c r="G614" s="7" t="n">
        <f aca="false">A614</f>
        <v>45679</v>
      </c>
      <c r="H614" s="8" t="str">
        <f aca="false">B614</f>
        <v>HNY-001</v>
      </c>
      <c r="I614" s="8" t="str">
        <f aca="false">C614</f>
        <v>Honey</v>
      </c>
      <c r="J614" s="9" t="str">
        <f aca="false">D614</f>
        <v>each</v>
      </c>
      <c r="K614" s="10" t="n">
        <v>0.88</v>
      </c>
      <c r="L614" s="8" t="str">
        <f aca="false">B614</f>
        <v>HNY-001</v>
      </c>
      <c r="M614" s="8" t="str">
        <f aca="false">C614</f>
        <v>Honey</v>
      </c>
      <c r="N614" s="9" t="str">
        <f aca="false">D614</f>
        <v>each</v>
      </c>
      <c r="O614" s="10" t="n">
        <v>0</v>
      </c>
      <c r="P614" s="11" t="n">
        <f aca="false">O614*R614</f>
        <v>0</v>
      </c>
      <c r="Q614" s="10" t="n">
        <f aca="false">E614+IF(ISBLANK(F614),0,F614)-K614</f>
        <v>0</v>
      </c>
      <c r="R614" s="11" t="n">
        <v>16.25</v>
      </c>
      <c r="S614" s="11" t="n">
        <f aca="false">Q614*R614</f>
        <v>0</v>
      </c>
      <c r="T614" s="8" t="s">
        <v>58</v>
      </c>
    </row>
    <row r="615" customFormat="false" ht="15" hidden="false" customHeight="true" outlineLevel="0" collapsed="false">
      <c r="A615" s="12" t="n">
        <v>45680</v>
      </c>
      <c r="B615" s="13" t="s">
        <v>63</v>
      </c>
      <c r="C615" s="13" t="s">
        <v>64</v>
      </c>
      <c r="D615" s="14" t="s">
        <v>19</v>
      </c>
      <c r="E615" s="15" t="n">
        <v>0.88</v>
      </c>
      <c r="F615" s="15"/>
      <c r="G615" s="12" t="n">
        <f aca="false">A615</f>
        <v>45680</v>
      </c>
      <c r="H615" s="13" t="str">
        <f aca="false">B615</f>
        <v>HNY-001</v>
      </c>
      <c r="I615" s="13" t="str">
        <f aca="false">C615</f>
        <v>Honey</v>
      </c>
      <c r="J615" s="14" t="str">
        <f aca="false">D615</f>
        <v>each</v>
      </c>
      <c r="K615" s="15" t="n">
        <v>0.88</v>
      </c>
      <c r="L615" s="13" t="str">
        <f aca="false">B615</f>
        <v>HNY-001</v>
      </c>
      <c r="M615" s="13" t="str">
        <f aca="false">C615</f>
        <v>Honey</v>
      </c>
      <c r="N615" s="14" t="str">
        <f aca="false">D615</f>
        <v>each</v>
      </c>
      <c r="O615" s="15" t="n">
        <v>0</v>
      </c>
      <c r="P615" s="16" t="n">
        <f aca="false">O615*R615</f>
        <v>0</v>
      </c>
      <c r="Q615" s="15" t="n">
        <f aca="false">E615+IF(ISBLANK(F615),0,F615)-K615</f>
        <v>0</v>
      </c>
      <c r="R615" s="16" t="n">
        <v>16.25</v>
      </c>
      <c r="S615" s="16" t="n">
        <f aca="false">Q615*R615</f>
        <v>0</v>
      </c>
      <c r="T615" s="13" t="s">
        <v>58</v>
      </c>
    </row>
    <row r="616" customFormat="false" ht="15" hidden="false" customHeight="true" outlineLevel="0" collapsed="false">
      <c r="A616" s="7" t="n">
        <v>45681</v>
      </c>
      <c r="B616" s="8" t="s">
        <v>63</v>
      </c>
      <c r="C616" s="8" t="s">
        <v>64</v>
      </c>
      <c r="D616" s="9" t="s">
        <v>19</v>
      </c>
      <c r="E616" s="10" t="n">
        <v>0.88</v>
      </c>
      <c r="F616" s="10"/>
      <c r="G616" s="7" t="n">
        <f aca="false">A616</f>
        <v>45681</v>
      </c>
      <c r="H616" s="8" t="str">
        <f aca="false">B616</f>
        <v>HNY-001</v>
      </c>
      <c r="I616" s="8" t="str">
        <f aca="false">C616</f>
        <v>Honey</v>
      </c>
      <c r="J616" s="9" t="str">
        <f aca="false">D616</f>
        <v>each</v>
      </c>
      <c r="K616" s="10" t="n">
        <v>0.88</v>
      </c>
      <c r="L616" s="8" t="str">
        <f aca="false">B616</f>
        <v>HNY-001</v>
      </c>
      <c r="M616" s="8" t="str">
        <f aca="false">C616</f>
        <v>Honey</v>
      </c>
      <c r="N616" s="9" t="str">
        <f aca="false">D616</f>
        <v>each</v>
      </c>
      <c r="O616" s="10" t="n">
        <v>0</v>
      </c>
      <c r="P616" s="11" t="n">
        <f aca="false">O616*R616</f>
        <v>0</v>
      </c>
      <c r="Q616" s="10" t="n">
        <f aca="false">E616+IF(ISBLANK(F616),0,F616)-K616</f>
        <v>0</v>
      </c>
      <c r="R616" s="11" t="n">
        <v>16.25</v>
      </c>
      <c r="S616" s="11" t="n">
        <f aca="false">Q616*R616</f>
        <v>0</v>
      </c>
      <c r="T616" s="8" t="s">
        <v>58</v>
      </c>
    </row>
    <row r="617" customFormat="false" ht="15" hidden="false" customHeight="true" outlineLevel="0" collapsed="false">
      <c r="A617" s="12" t="n">
        <v>45682</v>
      </c>
      <c r="B617" s="13" t="s">
        <v>63</v>
      </c>
      <c r="C617" s="13" t="s">
        <v>64</v>
      </c>
      <c r="D617" s="14" t="s">
        <v>19</v>
      </c>
      <c r="E617" s="15" t="n">
        <v>0.88</v>
      </c>
      <c r="F617" s="15"/>
      <c r="G617" s="12" t="n">
        <f aca="false">A617</f>
        <v>45682</v>
      </c>
      <c r="H617" s="13" t="str">
        <f aca="false">B617</f>
        <v>HNY-001</v>
      </c>
      <c r="I617" s="13" t="str">
        <f aca="false">C617</f>
        <v>Honey</v>
      </c>
      <c r="J617" s="14" t="str">
        <f aca="false">D617</f>
        <v>each</v>
      </c>
      <c r="K617" s="15" t="n">
        <v>0.88</v>
      </c>
      <c r="L617" s="13" t="str">
        <f aca="false">B617</f>
        <v>HNY-001</v>
      </c>
      <c r="M617" s="13" t="str">
        <f aca="false">C617</f>
        <v>Honey</v>
      </c>
      <c r="N617" s="14" t="str">
        <f aca="false">D617</f>
        <v>each</v>
      </c>
      <c r="O617" s="15" t="n">
        <v>0</v>
      </c>
      <c r="P617" s="16" t="n">
        <f aca="false">O617*R617</f>
        <v>0</v>
      </c>
      <c r="Q617" s="15" t="n">
        <f aca="false">E617+IF(ISBLANK(F617),0,F617)-K617</f>
        <v>0</v>
      </c>
      <c r="R617" s="16" t="n">
        <v>16.25</v>
      </c>
      <c r="S617" s="16" t="n">
        <f aca="false">Q617*R617</f>
        <v>0</v>
      </c>
      <c r="T617" s="13" t="s">
        <v>58</v>
      </c>
    </row>
    <row r="618" customFormat="false" ht="15" hidden="false" customHeight="true" outlineLevel="0" collapsed="false">
      <c r="A618" s="7" t="n">
        <v>45683</v>
      </c>
      <c r="B618" s="8" t="s">
        <v>63</v>
      </c>
      <c r="C618" s="8" t="s">
        <v>64</v>
      </c>
      <c r="D618" s="9" t="s">
        <v>19</v>
      </c>
      <c r="E618" s="10" t="n">
        <v>0.88</v>
      </c>
      <c r="F618" s="10"/>
      <c r="G618" s="7" t="n">
        <f aca="false">A618</f>
        <v>45683</v>
      </c>
      <c r="H618" s="8" t="str">
        <f aca="false">B618</f>
        <v>HNY-001</v>
      </c>
      <c r="I618" s="8" t="str">
        <f aca="false">C618</f>
        <v>Honey</v>
      </c>
      <c r="J618" s="9" t="str">
        <f aca="false">D618</f>
        <v>each</v>
      </c>
      <c r="K618" s="10" t="n">
        <v>0.88</v>
      </c>
      <c r="L618" s="8" t="str">
        <f aca="false">B618</f>
        <v>HNY-001</v>
      </c>
      <c r="M618" s="8" t="str">
        <f aca="false">C618</f>
        <v>Honey</v>
      </c>
      <c r="N618" s="9" t="str">
        <f aca="false">D618</f>
        <v>each</v>
      </c>
      <c r="O618" s="10" t="n">
        <v>0</v>
      </c>
      <c r="P618" s="11" t="n">
        <f aca="false">O618*R618</f>
        <v>0</v>
      </c>
      <c r="Q618" s="10" t="n">
        <f aca="false">E618+IF(ISBLANK(F618),0,F618)-K618</f>
        <v>0</v>
      </c>
      <c r="R618" s="11" t="n">
        <v>16.25</v>
      </c>
      <c r="S618" s="11" t="n">
        <f aca="false">Q618*R618</f>
        <v>0</v>
      </c>
      <c r="T618" s="8" t="s">
        <v>58</v>
      </c>
    </row>
    <row r="619" customFormat="false" ht="15" hidden="false" customHeight="true" outlineLevel="0" collapsed="false">
      <c r="A619" s="12" t="n">
        <v>45684</v>
      </c>
      <c r="B619" s="13" t="s">
        <v>63</v>
      </c>
      <c r="C619" s="13" t="s">
        <v>64</v>
      </c>
      <c r="D619" s="14" t="s">
        <v>19</v>
      </c>
      <c r="E619" s="15" t="n">
        <v>0.88</v>
      </c>
      <c r="F619" s="15"/>
      <c r="G619" s="12" t="n">
        <f aca="false">A619</f>
        <v>45684</v>
      </c>
      <c r="H619" s="13" t="str">
        <f aca="false">B619</f>
        <v>HNY-001</v>
      </c>
      <c r="I619" s="13" t="str">
        <f aca="false">C619</f>
        <v>Honey</v>
      </c>
      <c r="J619" s="14" t="str">
        <f aca="false">D619</f>
        <v>each</v>
      </c>
      <c r="K619" s="15" t="n">
        <v>0.87</v>
      </c>
      <c r="L619" s="13" t="str">
        <f aca="false">B619</f>
        <v>HNY-001</v>
      </c>
      <c r="M619" s="13" t="str">
        <f aca="false">C619</f>
        <v>Honey</v>
      </c>
      <c r="N619" s="14" t="str">
        <f aca="false">D619</f>
        <v>each</v>
      </c>
      <c r="O619" s="15" t="n">
        <v>0</v>
      </c>
      <c r="P619" s="16" t="n">
        <f aca="false">O619*R619</f>
        <v>0</v>
      </c>
      <c r="Q619" s="15" t="n">
        <f aca="false">E619+IF(ISBLANK(F619),0,F619)-K619</f>
        <v>0.01</v>
      </c>
      <c r="R619" s="16" t="n">
        <v>16.25</v>
      </c>
      <c r="S619" s="16" t="n">
        <f aca="false">Q619*R619</f>
        <v>0.1625</v>
      </c>
      <c r="T619" s="13" t="s">
        <v>58</v>
      </c>
    </row>
    <row r="620" customFormat="false" ht="15" hidden="false" customHeight="true" outlineLevel="0" collapsed="false">
      <c r="A620" s="7" t="n">
        <v>45685</v>
      </c>
      <c r="B620" s="8" t="s">
        <v>63</v>
      </c>
      <c r="C620" s="8" t="s">
        <v>64</v>
      </c>
      <c r="D620" s="9" t="s">
        <v>19</v>
      </c>
      <c r="E620" s="10" t="n">
        <v>0.87</v>
      </c>
      <c r="F620" s="10"/>
      <c r="G620" s="7" t="n">
        <f aca="false">A620</f>
        <v>45685</v>
      </c>
      <c r="H620" s="8" t="str">
        <f aca="false">B620</f>
        <v>HNY-001</v>
      </c>
      <c r="I620" s="8" t="str">
        <f aca="false">C620</f>
        <v>Honey</v>
      </c>
      <c r="J620" s="9" t="str">
        <f aca="false">D620</f>
        <v>each</v>
      </c>
      <c r="K620" s="10" t="n">
        <v>0.82</v>
      </c>
      <c r="L620" s="8" t="str">
        <f aca="false">B620</f>
        <v>HNY-001</v>
      </c>
      <c r="M620" s="8" t="str">
        <f aca="false">C620</f>
        <v>Honey</v>
      </c>
      <c r="N620" s="9" t="str">
        <f aca="false">D620</f>
        <v>each</v>
      </c>
      <c r="O620" s="10" t="n">
        <v>0</v>
      </c>
      <c r="P620" s="11" t="n">
        <f aca="false">O620*R620</f>
        <v>0</v>
      </c>
      <c r="Q620" s="10" t="n">
        <f aca="false">E620+IF(ISBLANK(F620),0,F620)-K620</f>
        <v>0.05</v>
      </c>
      <c r="R620" s="11" t="n">
        <v>16.25</v>
      </c>
      <c r="S620" s="11" t="n">
        <f aca="false">Q620*R620</f>
        <v>0.812500000000001</v>
      </c>
      <c r="T620" s="8" t="s">
        <v>58</v>
      </c>
    </row>
    <row r="621" customFormat="false" ht="15" hidden="false" customHeight="true" outlineLevel="0" collapsed="false">
      <c r="A621" s="12" t="n">
        <v>45686</v>
      </c>
      <c r="B621" s="13" t="s">
        <v>63</v>
      </c>
      <c r="C621" s="13" t="s">
        <v>64</v>
      </c>
      <c r="D621" s="14" t="s">
        <v>19</v>
      </c>
      <c r="E621" s="15" t="n">
        <v>0.82</v>
      </c>
      <c r="F621" s="15"/>
      <c r="G621" s="12" t="n">
        <f aca="false">A621</f>
        <v>45686</v>
      </c>
      <c r="H621" s="13" t="str">
        <f aca="false">B621</f>
        <v>HNY-001</v>
      </c>
      <c r="I621" s="13" t="str">
        <f aca="false">C621</f>
        <v>Honey</v>
      </c>
      <c r="J621" s="14" t="str">
        <f aca="false">D621</f>
        <v>each</v>
      </c>
      <c r="K621" s="15" t="n">
        <v>0.82</v>
      </c>
      <c r="L621" s="13" t="str">
        <f aca="false">B621</f>
        <v>HNY-001</v>
      </c>
      <c r="M621" s="13" t="str">
        <f aca="false">C621</f>
        <v>Honey</v>
      </c>
      <c r="N621" s="14" t="str">
        <f aca="false">D621</f>
        <v>each</v>
      </c>
      <c r="O621" s="15" t="n">
        <v>0</v>
      </c>
      <c r="P621" s="16" t="n">
        <f aca="false">O621*R621</f>
        <v>0</v>
      </c>
      <c r="Q621" s="15" t="n">
        <f aca="false">E621+IF(ISBLANK(F621),0,F621)-K621</f>
        <v>0</v>
      </c>
      <c r="R621" s="16" t="n">
        <v>16.25</v>
      </c>
      <c r="S621" s="16" t="n">
        <f aca="false">Q621*R621</f>
        <v>0</v>
      </c>
      <c r="T621" s="13" t="s">
        <v>58</v>
      </c>
    </row>
    <row r="622" customFormat="false" ht="15" hidden="false" customHeight="true" outlineLevel="0" collapsed="false">
      <c r="A622" s="7" t="n">
        <v>45687</v>
      </c>
      <c r="B622" s="8" t="s">
        <v>63</v>
      </c>
      <c r="C622" s="8" t="s">
        <v>64</v>
      </c>
      <c r="D622" s="9" t="s">
        <v>19</v>
      </c>
      <c r="E622" s="10" t="n">
        <v>0.82</v>
      </c>
      <c r="F622" s="10"/>
      <c r="G622" s="7" t="n">
        <f aca="false">A622</f>
        <v>45687</v>
      </c>
      <c r="H622" s="8" t="str">
        <f aca="false">B622</f>
        <v>HNY-001</v>
      </c>
      <c r="I622" s="8" t="str">
        <f aca="false">C622</f>
        <v>Honey</v>
      </c>
      <c r="J622" s="9" t="str">
        <f aca="false">D622</f>
        <v>each</v>
      </c>
      <c r="K622" s="10" t="n">
        <v>0.82</v>
      </c>
      <c r="L622" s="8" t="str">
        <f aca="false">B622</f>
        <v>HNY-001</v>
      </c>
      <c r="M622" s="8" t="str">
        <f aca="false">C622</f>
        <v>Honey</v>
      </c>
      <c r="N622" s="9" t="str">
        <f aca="false">D622</f>
        <v>each</v>
      </c>
      <c r="O622" s="10" t="n">
        <v>0</v>
      </c>
      <c r="P622" s="11" t="n">
        <f aca="false">O622*R622</f>
        <v>0</v>
      </c>
      <c r="Q622" s="10" t="n">
        <f aca="false">E622+IF(ISBLANK(F622),0,F622)-K622</f>
        <v>0</v>
      </c>
      <c r="R622" s="11" t="n">
        <v>16.25</v>
      </c>
      <c r="S622" s="11" t="n">
        <f aca="false">Q622*R622</f>
        <v>0</v>
      </c>
      <c r="T622" s="8" t="s">
        <v>58</v>
      </c>
    </row>
    <row r="623" customFormat="false" ht="15" hidden="false" customHeight="true" outlineLevel="0" collapsed="false">
      <c r="A623" s="12" t="n">
        <v>45688</v>
      </c>
      <c r="B623" s="13" t="s">
        <v>63</v>
      </c>
      <c r="C623" s="13" t="s">
        <v>64</v>
      </c>
      <c r="D623" s="14" t="s">
        <v>19</v>
      </c>
      <c r="E623" s="15" t="n">
        <v>0.82</v>
      </c>
      <c r="F623" s="15"/>
      <c r="G623" s="12" t="n">
        <f aca="false">A623</f>
        <v>45688</v>
      </c>
      <c r="H623" s="13" t="str">
        <f aca="false">B623</f>
        <v>HNY-001</v>
      </c>
      <c r="I623" s="13" t="str">
        <f aca="false">C623</f>
        <v>Honey</v>
      </c>
      <c r="J623" s="14" t="str">
        <f aca="false">D623</f>
        <v>each</v>
      </c>
      <c r="K623" s="15" t="n">
        <v>0.82</v>
      </c>
      <c r="L623" s="13" t="str">
        <f aca="false">B623</f>
        <v>HNY-001</v>
      </c>
      <c r="M623" s="13" t="str">
        <f aca="false">C623</f>
        <v>Honey</v>
      </c>
      <c r="N623" s="14" t="str">
        <f aca="false">D623</f>
        <v>each</v>
      </c>
      <c r="O623" s="15" t="n">
        <v>0</v>
      </c>
      <c r="P623" s="16" t="n">
        <f aca="false">O623*R623</f>
        <v>0</v>
      </c>
      <c r="Q623" s="15" t="n">
        <f aca="false">E623+IF(ISBLANK(F623),0,F623)-K623</f>
        <v>0</v>
      </c>
      <c r="R623" s="16" t="n">
        <v>16.25</v>
      </c>
      <c r="S623" s="16" t="n">
        <f aca="false">Q623*R623</f>
        <v>0</v>
      </c>
      <c r="T623" s="13" t="s">
        <v>58</v>
      </c>
    </row>
    <row r="624" customFormat="false" ht="15" hidden="false" customHeight="true" outlineLevel="0" collapsed="false">
      <c r="A624" s="7" t="n">
        <v>45658</v>
      </c>
      <c r="B624" s="8" t="s">
        <v>65</v>
      </c>
      <c r="C624" s="8" t="s">
        <v>66</v>
      </c>
      <c r="D624" s="9" t="s">
        <v>19</v>
      </c>
      <c r="E624" s="10" t="n">
        <v>1</v>
      </c>
      <c r="F624" s="10"/>
      <c r="G624" s="7" t="n">
        <f aca="false">A624</f>
        <v>45658</v>
      </c>
      <c r="H624" s="8" t="str">
        <f aca="false">B624</f>
        <v>MPS-001</v>
      </c>
      <c r="I624" s="8" t="str">
        <f aca="false">C624</f>
        <v>Maple Syrup</v>
      </c>
      <c r="J624" s="9" t="str">
        <f aca="false">D624</f>
        <v>each</v>
      </c>
      <c r="K624" s="10" t="n">
        <v>0.93</v>
      </c>
      <c r="L624" s="8" t="str">
        <f aca="false">B624</f>
        <v>MPS-001</v>
      </c>
      <c r="M624" s="8" t="str">
        <f aca="false">C624</f>
        <v>Maple Syrup</v>
      </c>
      <c r="N624" s="9" t="str">
        <f aca="false">D624</f>
        <v>each</v>
      </c>
      <c r="O624" s="10" t="n">
        <v>0</v>
      </c>
      <c r="P624" s="11" t="n">
        <f aca="false">O624*R624</f>
        <v>0</v>
      </c>
      <c r="Q624" s="10" t="n">
        <f aca="false">E624+IF(ISBLANK(F624),0,F624)-K624</f>
        <v>0.07</v>
      </c>
      <c r="R624" s="11" t="n">
        <v>15.25</v>
      </c>
      <c r="S624" s="11" t="n">
        <f aca="false">Q624*R624</f>
        <v>1.0675</v>
      </c>
      <c r="T624" s="8" t="s">
        <v>58</v>
      </c>
    </row>
    <row r="625" customFormat="false" ht="15" hidden="false" customHeight="true" outlineLevel="0" collapsed="false">
      <c r="A625" s="12" t="n">
        <v>45659</v>
      </c>
      <c r="B625" s="13" t="s">
        <v>65</v>
      </c>
      <c r="C625" s="13" t="s">
        <v>66</v>
      </c>
      <c r="D625" s="14" t="s">
        <v>19</v>
      </c>
      <c r="E625" s="15" t="n">
        <v>0.93</v>
      </c>
      <c r="F625" s="15"/>
      <c r="G625" s="12" t="n">
        <f aca="false">A625</f>
        <v>45659</v>
      </c>
      <c r="H625" s="13" t="str">
        <f aca="false">B625</f>
        <v>MPS-001</v>
      </c>
      <c r="I625" s="13" t="str">
        <f aca="false">C625</f>
        <v>Maple Syrup</v>
      </c>
      <c r="J625" s="14" t="str">
        <f aca="false">D625</f>
        <v>each</v>
      </c>
      <c r="K625" s="15" t="n">
        <v>0.75</v>
      </c>
      <c r="L625" s="13" t="str">
        <f aca="false">B625</f>
        <v>MPS-001</v>
      </c>
      <c r="M625" s="13" t="str">
        <f aca="false">C625</f>
        <v>Maple Syrup</v>
      </c>
      <c r="N625" s="14" t="str">
        <f aca="false">D625</f>
        <v>each</v>
      </c>
      <c r="O625" s="15" t="n">
        <v>0</v>
      </c>
      <c r="P625" s="16" t="n">
        <f aca="false">O625*R625</f>
        <v>0</v>
      </c>
      <c r="Q625" s="15" t="n">
        <f aca="false">E625+IF(ISBLANK(F625),0,F625)-K625</f>
        <v>0.18</v>
      </c>
      <c r="R625" s="16" t="n">
        <v>15.25</v>
      </c>
      <c r="S625" s="16" t="n">
        <f aca="false">Q625*R625</f>
        <v>2.745</v>
      </c>
      <c r="T625" s="13" t="s">
        <v>58</v>
      </c>
    </row>
    <row r="626" customFormat="false" ht="15" hidden="false" customHeight="true" outlineLevel="0" collapsed="false">
      <c r="A626" s="7" t="n">
        <v>45660</v>
      </c>
      <c r="B626" s="8" t="s">
        <v>65</v>
      </c>
      <c r="C626" s="8" t="s">
        <v>66</v>
      </c>
      <c r="D626" s="9" t="s">
        <v>19</v>
      </c>
      <c r="E626" s="10" t="n">
        <v>0.75</v>
      </c>
      <c r="F626" s="10"/>
      <c r="G626" s="7" t="n">
        <f aca="false">A626</f>
        <v>45660</v>
      </c>
      <c r="H626" s="8" t="str">
        <f aca="false">B626</f>
        <v>MPS-001</v>
      </c>
      <c r="I626" s="8" t="str">
        <f aca="false">C626</f>
        <v>Maple Syrup</v>
      </c>
      <c r="J626" s="9" t="str">
        <f aca="false">D626</f>
        <v>each</v>
      </c>
      <c r="K626" s="10" t="n">
        <v>0.64</v>
      </c>
      <c r="L626" s="8" t="str">
        <f aca="false">B626</f>
        <v>MPS-001</v>
      </c>
      <c r="M626" s="8" t="str">
        <f aca="false">C626</f>
        <v>Maple Syrup</v>
      </c>
      <c r="N626" s="9" t="str">
        <f aca="false">D626</f>
        <v>each</v>
      </c>
      <c r="O626" s="10" t="n">
        <v>0</v>
      </c>
      <c r="P626" s="11" t="n">
        <f aca="false">O626*R626</f>
        <v>0</v>
      </c>
      <c r="Q626" s="10" t="n">
        <f aca="false">E626+IF(ISBLANK(F626),0,F626)-K626</f>
        <v>0.11</v>
      </c>
      <c r="R626" s="11" t="n">
        <v>15.25</v>
      </c>
      <c r="S626" s="11" t="n">
        <f aca="false">Q626*R626</f>
        <v>1.6775</v>
      </c>
      <c r="T626" s="8" t="s">
        <v>58</v>
      </c>
    </row>
    <row r="627" customFormat="false" ht="15" hidden="false" customHeight="true" outlineLevel="0" collapsed="false">
      <c r="A627" s="12" t="n">
        <v>45661</v>
      </c>
      <c r="B627" s="13" t="s">
        <v>65</v>
      </c>
      <c r="C627" s="13" t="s">
        <v>66</v>
      </c>
      <c r="D627" s="14" t="s">
        <v>19</v>
      </c>
      <c r="E627" s="15" t="n">
        <v>0.64</v>
      </c>
      <c r="F627" s="15"/>
      <c r="G627" s="12" t="n">
        <f aca="false">A627</f>
        <v>45661</v>
      </c>
      <c r="H627" s="13" t="str">
        <f aca="false">B627</f>
        <v>MPS-001</v>
      </c>
      <c r="I627" s="13" t="str">
        <f aca="false">C627</f>
        <v>Maple Syrup</v>
      </c>
      <c r="J627" s="14" t="str">
        <f aca="false">D627</f>
        <v>each</v>
      </c>
      <c r="K627" s="15" t="n">
        <v>0.47</v>
      </c>
      <c r="L627" s="13" t="str">
        <f aca="false">B627</f>
        <v>MPS-001</v>
      </c>
      <c r="M627" s="13" t="str">
        <f aca="false">C627</f>
        <v>Maple Syrup</v>
      </c>
      <c r="N627" s="14" t="str">
        <f aca="false">D627</f>
        <v>each</v>
      </c>
      <c r="O627" s="15" t="n">
        <v>0</v>
      </c>
      <c r="P627" s="16" t="n">
        <f aca="false">O627*R627</f>
        <v>0</v>
      </c>
      <c r="Q627" s="15" t="n">
        <f aca="false">E627+IF(ISBLANK(F627),0,F627)-K627</f>
        <v>0.17</v>
      </c>
      <c r="R627" s="16" t="n">
        <v>15.25</v>
      </c>
      <c r="S627" s="16" t="n">
        <f aca="false">Q627*R627</f>
        <v>2.5925</v>
      </c>
      <c r="T627" s="13" t="s">
        <v>58</v>
      </c>
    </row>
    <row r="628" customFormat="false" ht="15" hidden="false" customHeight="true" outlineLevel="0" collapsed="false">
      <c r="A628" s="7" t="n">
        <v>45662</v>
      </c>
      <c r="B628" s="8" t="s">
        <v>65</v>
      </c>
      <c r="C628" s="8" t="s">
        <v>66</v>
      </c>
      <c r="D628" s="9" t="s">
        <v>19</v>
      </c>
      <c r="E628" s="10" t="n">
        <v>0.47</v>
      </c>
      <c r="F628" s="10"/>
      <c r="G628" s="7" t="n">
        <f aca="false">A628</f>
        <v>45662</v>
      </c>
      <c r="H628" s="8" t="str">
        <f aca="false">B628</f>
        <v>MPS-001</v>
      </c>
      <c r="I628" s="8" t="str">
        <f aca="false">C628</f>
        <v>Maple Syrup</v>
      </c>
      <c r="J628" s="9" t="str">
        <f aca="false">D628</f>
        <v>each</v>
      </c>
      <c r="K628" s="10" t="n">
        <v>0.47</v>
      </c>
      <c r="L628" s="8" t="str">
        <f aca="false">B628</f>
        <v>MPS-001</v>
      </c>
      <c r="M628" s="8" t="str">
        <f aca="false">C628</f>
        <v>Maple Syrup</v>
      </c>
      <c r="N628" s="9" t="str">
        <f aca="false">D628</f>
        <v>each</v>
      </c>
      <c r="O628" s="10" t="n">
        <v>0</v>
      </c>
      <c r="P628" s="11" t="n">
        <f aca="false">O628*R628</f>
        <v>0</v>
      </c>
      <c r="Q628" s="10" t="n">
        <f aca="false">E628+IF(ISBLANK(F628),0,F628)-K628</f>
        <v>0</v>
      </c>
      <c r="R628" s="11" t="n">
        <v>15.25</v>
      </c>
      <c r="S628" s="11" t="n">
        <f aca="false">Q628*R628</f>
        <v>0</v>
      </c>
      <c r="T628" s="8" t="s">
        <v>58</v>
      </c>
    </row>
    <row r="629" customFormat="false" ht="15" hidden="false" customHeight="true" outlineLevel="0" collapsed="false">
      <c r="A629" s="12" t="n">
        <v>45663</v>
      </c>
      <c r="B629" s="13" t="s">
        <v>65</v>
      </c>
      <c r="C629" s="13" t="s">
        <v>66</v>
      </c>
      <c r="D629" s="14" t="s">
        <v>19</v>
      </c>
      <c r="E629" s="15" t="n">
        <v>0.47</v>
      </c>
      <c r="F629" s="15"/>
      <c r="G629" s="12" t="n">
        <f aca="false">A629</f>
        <v>45663</v>
      </c>
      <c r="H629" s="13" t="str">
        <f aca="false">B629</f>
        <v>MPS-001</v>
      </c>
      <c r="I629" s="13" t="str">
        <f aca="false">C629</f>
        <v>Maple Syrup</v>
      </c>
      <c r="J629" s="14" t="str">
        <f aca="false">D629</f>
        <v>each</v>
      </c>
      <c r="K629" s="15" t="n">
        <v>0.47</v>
      </c>
      <c r="L629" s="13" t="str">
        <f aca="false">B629</f>
        <v>MPS-001</v>
      </c>
      <c r="M629" s="13" t="str">
        <f aca="false">C629</f>
        <v>Maple Syrup</v>
      </c>
      <c r="N629" s="14" t="str">
        <f aca="false">D629</f>
        <v>each</v>
      </c>
      <c r="O629" s="15" t="n">
        <v>0</v>
      </c>
      <c r="P629" s="16" t="n">
        <f aca="false">O629*R629</f>
        <v>0</v>
      </c>
      <c r="Q629" s="15" t="n">
        <f aca="false">E629+IF(ISBLANK(F629),0,F629)-K629</f>
        <v>0</v>
      </c>
      <c r="R629" s="16" t="n">
        <v>15.25</v>
      </c>
      <c r="S629" s="16" t="n">
        <f aca="false">Q629*R629</f>
        <v>0</v>
      </c>
      <c r="T629" s="13" t="s">
        <v>58</v>
      </c>
    </row>
    <row r="630" customFormat="false" ht="15" hidden="false" customHeight="true" outlineLevel="0" collapsed="false">
      <c r="A630" s="7" t="n">
        <v>45664</v>
      </c>
      <c r="B630" s="8" t="s">
        <v>65</v>
      </c>
      <c r="C630" s="8" t="s">
        <v>66</v>
      </c>
      <c r="D630" s="9" t="s">
        <v>19</v>
      </c>
      <c r="E630" s="10" t="n">
        <v>0.47</v>
      </c>
      <c r="F630" s="10"/>
      <c r="G630" s="7" t="n">
        <f aca="false">A630</f>
        <v>45664</v>
      </c>
      <c r="H630" s="8" t="str">
        <f aca="false">B630</f>
        <v>MPS-001</v>
      </c>
      <c r="I630" s="8" t="str">
        <f aca="false">C630</f>
        <v>Maple Syrup</v>
      </c>
      <c r="J630" s="9" t="str">
        <f aca="false">D630</f>
        <v>each</v>
      </c>
      <c r="K630" s="10" t="n">
        <v>0.34</v>
      </c>
      <c r="L630" s="8" t="str">
        <f aca="false">B630</f>
        <v>MPS-001</v>
      </c>
      <c r="M630" s="8" t="str">
        <f aca="false">C630</f>
        <v>Maple Syrup</v>
      </c>
      <c r="N630" s="9" t="str">
        <f aca="false">D630</f>
        <v>each</v>
      </c>
      <c r="O630" s="10" t="n">
        <v>0</v>
      </c>
      <c r="P630" s="11" t="n">
        <f aca="false">O630*R630</f>
        <v>0</v>
      </c>
      <c r="Q630" s="10" t="n">
        <f aca="false">E630+IF(ISBLANK(F630),0,F630)-K630</f>
        <v>0.13</v>
      </c>
      <c r="R630" s="11" t="n">
        <v>15.25</v>
      </c>
      <c r="S630" s="11" t="n">
        <f aca="false">Q630*R630</f>
        <v>1.9825</v>
      </c>
      <c r="T630" s="8" t="s">
        <v>58</v>
      </c>
    </row>
    <row r="631" customFormat="false" ht="15" hidden="false" customHeight="true" outlineLevel="0" collapsed="false">
      <c r="A631" s="12" t="n">
        <v>45665</v>
      </c>
      <c r="B631" s="13" t="s">
        <v>65</v>
      </c>
      <c r="C631" s="13" t="s">
        <v>66</v>
      </c>
      <c r="D631" s="14" t="s">
        <v>19</v>
      </c>
      <c r="E631" s="15" t="n">
        <v>0.34</v>
      </c>
      <c r="F631" s="15" t="n">
        <v>1.5</v>
      </c>
      <c r="G631" s="12" t="n">
        <f aca="false">A631</f>
        <v>45665</v>
      </c>
      <c r="H631" s="13" t="str">
        <f aca="false">B631</f>
        <v>MPS-001</v>
      </c>
      <c r="I631" s="13" t="str">
        <f aca="false">C631</f>
        <v>Maple Syrup</v>
      </c>
      <c r="J631" s="14" t="str">
        <f aca="false">D631</f>
        <v>each</v>
      </c>
      <c r="K631" s="15" t="n">
        <v>1.64</v>
      </c>
      <c r="L631" s="13" t="str">
        <f aca="false">B631</f>
        <v>MPS-001</v>
      </c>
      <c r="M631" s="13" t="str">
        <f aca="false">C631</f>
        <v>Maple Syrup</v>
      </c>
      <c r="N631" s="14" t="str">
        <f aca="false">D631</f>
        <v>each</v>
      </c>
      <c r="O631" s="15" t="n">
        <v>0</v>
      </c>
      <c r="P631" s="16" t="n">
        <f aca="false">O631*R631</f>
        <v>0</v>
      </c>
      <c r="Q631" s="15" t="n">
        <f aca="false">E631+IF(ISBLANK(F631),0,F631)-K631</f>
        <v>0.2</v>
      </c>
      <c r="R631" s="16" t="n">
        <v>15.25</v>
      </c>
      <c r="S631" s="16" t="n">
        <f aca="false">Q631*R631</f>
        <v>3.05</v>
      </c>
      <c r="T631" s="13" t="s">
        <v>58</v>
      </c>
    </row>
    <row r="632" customFormat="false" ht="15" hidden="false" customHeight="true" outlineLevel="0" collapsed="false">
      <c r="A632" s="7" t="n">
        <v>45666</v>
      </c>
      <c r="B632" s="8" t="s">
        <v>65</v>
      </c>
      <c r="C632" s="8" t="s">
        <v>66</v>
      </c>
      <c r="D632" s="9" t="s">
        <v>19</v>
      </c>
      <c r="E632" s="10" t="n">
        <v>1.64</v>
      </c>
      <c r="F632" s="10"/>
      <c r="G632" s="7" t="n">
        <f aca="false">A632</f>
        <v>45666</v>
      </c>
      <c r="H632" s="8" t="str">
        <f aca="false">B632</f>
        <v>MPS-001</v>
      </c>
      <c r="I632" s="8" t="str">
        <f aca="false">C632</f>
        <v>Maple Syrup</v>
      </c>
      <c r="J632" s="9" t="str">
        <f aca="false">D632</f>
        <v>each</v>
      </c>
      <c r="K632" s="10" t="n">
        <v>1.64</v>
      </c>
      <c r="L632" s="8" t="str">
        <f aca="false">B632</f>
        <v>MPS-001</v>
      </c>
      <c r="M632" s="8" t="str">
        <f aca="false">C632</f>
        <v>Maple Syrup</v>
      </c>
      <c r="N632" s="9" t="str">
        <f aca="false">D632</f>
        <v>each</v>
      </c>
      <c r="O632" s="10" t="n">
        <v>0</v>
      </c>
      <c r="P632" s="11" t="n">
        <f aca="false">O632*R632</f>
        <v>0</v>
      </c>
      <c r="Q632" s="10" t="n">
        <f aca="false">E632+IF(ISBLANK(F632),0,F632)-K632</f>
        <v>0</v>
      </c>
      <c r="R632" s="11" t="n">
        <v>15.25</v>
      </c>
      <c r="S632" s="11" t="n">
        <f aca="false">Q632*R632</f>
        <v>0</v>
      </c>
      <c r="T632" s="8" t="s">
        <v>58</v>
      </c>
    </row>
    <row r="633" customFormat="false" ht="15" hidden="false" customHeight="true" outlineLevel="0" collapsed="false">
      <c r="A633" s="12" t="n">
        <v>45667</v>
      </c>
      <c r="B633" s="13" t="s">
        <v>65</v>
      </c>
      <c r="C633" s="13" t="s">
        <v>66</v>
      </c>
      <c r="D633" s="14" t="s">
        <v>19</v>
      </c>
      <c r="E633" s="15" t="n">
        <v>1.64</v>
      </c>
      <c r="F633" s="15"/>
      <c r="G633" s="12" t="n">
        <f aca="false">A633</f>
        <v>45667</v>
      </c>
      <c r="H633" s="13" t="str">
        <f aca="false">B633</f>
        <v>MPS-001</v>
      </c>
      <c r="I633" s="13" t="str">
        <f aca="false">C633</f>
        <v>Maple Syrup</v>
      </c>
      <c r="J633" s="14" t="str">
        <f aca="false">D633</f>
        <v>each</v>
      </c>
      <c r="K633" s="15" t="n">
        <v>1.54</v>
      </c>
      <c r="L633" s="13" t="str">
        <f aca="false">B633</f>
        <v>MPS-001</v>
      </c>
      <c r="M633" s="13" t="str">
        <f aca="false">C633</f>
        <v>Maple Syrup</v>
      </c>
      <c r="N633" s="14" t="str">
        <f aca="false">D633</f>
        <v>each</v>
      </c>
      <c r="O633" s="15" t="n">
        <v>0</v>
      </c>
      <c r="P633" s="16" t="n">
        <f aca="false">O633*R633</f>
        <v>0</v>
      </c>
      <c r="Q633" s="15" t="n">
        <f aca="false">E633+IF(ISBLANK(F633),0,F633)-K633</f>
        <v>0.0999999999999999</v>
      </c>
      <c r="R633" s="16" t="n">
        <v>15.25</v>
      </c>
      <c r="S633" s="16" t="n">
        <f aca="false">Q633*R633</f>
        <v>1.525</v>
      </c>
      <c r="T633" s="13" t="s">
        <v>58</v>
      </c>
    </row>
    <row r="634" customFormat="false" ht="15" hidden="false" customHeight="true" outlineLevel="0" collapsed="false">
      <c r="A634" s="7" t="n">
        <v>45668</v>
      </c>
      <c r="B634" s="8" t="s">
        <v>65</v>
      </c>
      <c r="C634" s="8" t="s">
        <v>66</v>
      </c>
      <c r="D634" s="9" t="s">
        <v>19</v>
      </c>
      <c r="E634" s="10" t="n">
        <v>1.54</v>
      </c>
      <c r="F634" s="10"/>
      <c r="G634" s="7" t="n">
        <f aca="false">A634</f>
        <v>45668</v>
      </c>
      <c r="H634" s="8" t="str">
        <f aca="false">B634</f>
        <v>MPS-001</v>
      </c>
      <c r="I634" s="8" t="str">
        <f aca="false">C634</f>
        <v>Maple Syrup</v>
      </c>
      <c r="J634" s="9" t="str">
        <f aca="false">D634</f>
        <v>each</v>
      </c>
      <c r="K634" s="10" t="n">
        <v>1.22</v>
      </c>
      <c r="L634" s="8" t="str">
        <f aca="false">B634</f>
        <v>MPS-001</v>
      </c>
      <c r="M634" s="8" t="str">
        <f aca="false">C634</f>
        <v>Maple Syrup</v>
      </c>
      <c r="N634" s="9" t="str">
        <f aca="false">D634</f>
        <v>each</v>
      </c>
      <c r="O634" s="10" t="n">
        <v>0</v>
      </c>
      <c r="P634" s="11" t="n">
        <f aca="false">O634*R634</f>
        <v>0</v>
      </c>
      <c r="Q634" s="10" t="n">
        <f aca="false">E634+IF(ISBLANK(F634),0,F634)-K634</f>
        <v>0.32</v>
      </c>
      <c r="R634" s="11" t="n">
        <v>15.25</v>
      </c>
      <c r="S634" s="11" t="n">
        <f aca="false">Q634*R634</f>
        <v>4.88</v>
      </c>
      <c r="T634" s="8" t="s">
        <v>58</v>
      </c>
    </row>
    <row r="635" customFormat="false" ht="15" hidden="false" customHeight="true" outlineLevel="0" collapsed="false">
      <c r="A635" s="12" t="n">
        <v>45669</v>
      </c>
      <c r="B635" s="13" t="s">
        <v>65</v>
      </c>
      <c r="C635" s="13" t="s">
        <v>66</v>
      </c>
      <c r="D635" s="14" t="s">
        <v>19</v>
      </c>
      <c r="E635" s="15" t="n">
        <v>1.22</v>
      </c>
      <c r="F635" s="15"/>
      <c r="G635" s="12" t="n">
        <f aca="false">A635</f>
        <v>45669</v>
      </c>
      <c r="H635" s="13" t="str">
        <f aca="false">B635</f>
        <v>MPS-001</v>
      </c>
      <c r="I635" s="13" t="str">
        <f aca="false">C635</f>
        <v>Maple Syrup</v>
      </c>
      <c r="J635" s="14" t="str">
        <f aca="false">D635</f>
        <v>each</v>
      </c>
      <c r="K635" s="15" t="n">
        <v>1.19</v>
      </c>
      <c r="L635" s="13" t="str">
        <f aca="false">B635</f>
        <v>MPS-001</v>
      </c>
      <c r="M635" s="13" t="str">
        <f aca="false">C635</f>
        <v>Maple Syrup</v>
      </c>
      <c r="N635" s="14" t="str">
        <f aca="false">D635</f>
        <v>each</v>
      </c>
      <c r="O635" s="15" t="n">
        <v>0</v>
      </c>
      <c r="P635" s="16" t="n">
        <f aca="false">O635*R635</f>
        <v>0</v>
      </c>
      <c r="Q635" s="15" t="n">
        <f aca="false">E635+IF(ISBLANK(F635),0,F635)-K635</f>
        <v>0.03</v>
      </c>
      <c r="R635" s="16" t="n">
        <v>15.25</v>
      </c>
      <c r="S635" s="16" t="n">
        <f aca="false">Q635*R635</f>
        <v>0.4575</v>
      </c>
      <c r="T635" s="13" t="s">
        <v>58</v>
      </c>
    </row>
    <row r="636" customFormat="false" ht="15" hidden="false" customHeight="true" outlineLevel="0" collapsed="false">
      <c r="A636" s="7" t="n">
        <v>45670</v>
      </c>
      <c r="B636" s="8" t="s">
        <v>65</v>
      </c>
      <c r="C636" s="8" t="s">
        <v>66</v>
      </c>
      <c r="D636" s="9" t="s">
        <v>19</v>
      </c>
      <c r="E636" s="10" t="n">
        <v>1.19</v>
      </c>
      <c r="F636" s="10"/>
      <c r="G636" s="7" t="n">
        <f aca="false">A636</f>
        <v>45670</v>
      </c>
      <c r="H636" s="8" t="str">
        <f aca="false">B636</f>
        <v>MPS-001</v>
      </c>
      <c r="I636" s="8" t="str">
        <f aca="false">C636</f>
        <v>Maple Syrup</v>
      </c>
      <c r="J636" s="9" t="str">
        <f aca="false">D636</f>
        <v>each</v>
      </c>
      <c r="K636" s="10" t="n">
        <v>1.14</v>
      </c>
      <c r="L636" s="8" t="str">
        <f aca="false">B636</f>
        <v>MPS-001</v>
      </c>
      <c r="M636" s="8" t="str">
        <f aca="false">C636</f>
        <v>Maple Syrup</v>
      </c>
      <c r="N636" s="9" t="str">
        <f aca="false">D636</f>
        <v>each</v>
      </c>
      <c r="O636" s="10" t="n">
        <v>0</v>
      </c>
      <c r="P636" s="11" t="n">
        <f aca="false">O636*R636</f>
        <v>0</v>
      </c>
      <c r="Q636" s="10" t="n">
        <f aca="false">E636+IF(ISBLANK(F636),0,F636)-K636</f>
        <v>0.05</v>
      </c>
      <c r="R636" s="11" t="n">
        <v>15.25</v>
      </c>
      <c r="S636" s="11" t="n">
        <f aca="false">Q636*R636</f>
        <v>0.762500000000001</v>
      </c>
      <c r="T636" s="8" t="s">
        <v>58</v>
      </c>
    </row>
    <row r="637" customFormat="false" ht="15" hidden="false" customHeight="true" outlineLevel="0" collapsed="false">
      <c r="A637" s="12" t="n">
        <v>45671</v>
      </c>
      <c r="B637" s="13" t="s">
        <v>65</v>
      </c>
      <c r="C637" s="13" t="s">
        <v>66</v>
      </c>
      <c r="D637" s="14" t="s">
        <v>19</v>
      </c>
      <c r="E637" s="15" t="n">
        <v>1.14</v>
      </c>
      <c r="F637" s="15"/>
      <c r="G637" s="12" t="n">
        <f aca="false">A637</f>
        <v>45671</v>
      </c>
      <c r="H637" s="13" t="str">
        <f aca="false">B637</f>
        <v>MPS-001</v>
      </c>
      <c r="I637" s="13" t="str">
        <f aca="false">C637</f>
        <v>Maple Syrup</v>
      </c>
      <c r="J637" s="14" t="str">
        <f aca="false">D637</f>
        <v>each</v>
      </c>
      <c r="K637" s="15" t="n">
        <v>0.98</v>
      </c>
      <c r="L637" s="13" t="str">
        <f aca="false">B637</f>
        <v>MPS-001</v>
      </c>
      <c r="M637" s="13" t="str">
        <f aca="false">C637</f>
        <v>Maple Syrup</v>
      </c>
      <c r="N637" s="14" t="str">
        <f aca="false">D637</f>
        <v>each</v>
      </c>
      <c r="O637" s="15" t="n">
        <v>0</v>
      </c>
      <c r="P637" s="16" t="n">
        <f aca="false">O637*R637</f>
        <v>0</v>
      </c>
      <c r="Q637" s="15" t="n">
        <f aca="false">E637+IF(ISBLANK(F637),0,F637)-K637</f>
        <v>0.16</v>
      </c>
      <c r="R637" s="16" t="n">
        <v>15.25</v>
      </c>
      <c r="S637" s="16" t="n">
        <f aca="false">Q637*R637</f>
        <v>2.44</v>
      </c>
      <c r="T637" s="13" t="s">
        <v>58</v>
      </c>
    </row>
    <row r="638" customFormat="false" ht="15" hidden="false" customHeight="true" outlineLevel="0" collapsed="false">
      <c r="A638" s="7" t="n">
        <v>45672</v>
      </c>
      <c r="B638" s="8" t="s">
        <v>65</v>
      </c>
      <c r="C638" s="8" t="s">
        <v>66</v>
      </c>
      <c r="D638" s="9" t="s">
        <v>19</v>
      </c>
      <c r="E638" s="10" t="n">
        <v>0.98</v>
      </c>
      <c r="F638" s="10"/>
      <c r="G638" s="7" t="n">
        <f aca="false">A638</f>
        <v>45672</v>
      </c>
      <c r="H638" s="8" t="str">
        <f aca="false">B638</f>
        <v>MPS-001</v>
      </c>
      <c r="I638" s="8" t="str">
        <f aca="false">C638</f>
        <v>Maple Syrup</v>
      </c>
      <c r="J638" s="9" t="str">
        <f aca="false">D638</f>
        <v>each</v>
      </c>
      <c r="K638" s="10" t="n">
        <v>0.86</v>
      </c>
      <c r="L638" s="8" t="str">
        <f aca="false">B638</f>
        <v>MPS-001</v>
      </c>
      <c r="M638" s="8" t="str">
        <f aca="false">C638</f>
        <v>Maple Syrup</v>
      </c>
      <c r="N638" s="9" t="str">
        <f aca="false">D638</f>
        <v>each</v>
      </c>
      <c r="O638" s="10" t="n">
        <v>0</v>
      </c>
      <c r="P638" s="11" t="n">
        <f aca="false">O638*R638</f>
        <v>0</v>
      </c>
      <c r="Q638" s="10" t="n">
        <f aca="false">E638+IF(ISBLANK(F638),0,F638)-K638</f>
        <v>0.12</v>
      </c>
      <c r="R638" s="11" t="n">
        <v>15.25</v>
      </c>
      <c r="S638" s="11" t="n">
        <f aca="false">Q638*R638</f>
        <v>1.83</v>
      </c>
      <c r="T638" s="8" t="s">
        <v>58</v>
      </c>
    </row>
    <row r="639" customFormat="false" ht="15" hidden="false" customHeight="true" outlineLevel="0" collapsed="false">
      <c r="A639" s="12" t="n">
        <v>45673</v>
      </c>
      <c r="B639" s="13" t="s">
        <v>65</v>
      </c>
      <c r="C639" s="13" t="s">
        <v>66</v>
      </c>
      <c r="D639" s="14" t="s">
        <v>19</v>
      </c>
      <c r="E639" s="15" t="n">
        <v>0.86</v>
      </c>
      <c r="F639" s="15"/>
      <c r="G639" s="12" t="n">
        <f aca="false">A639</f>
        <v>45673</v>
      </c>
      <c r="H639" s="13" t="str">
        <f aca="false">B639</f>
        <v>MPS-001</v>
      </c>
      <c r="I639" s="13" t="str">
        <f aca="false">C639</f>
        <v>Maple Syrup</v>
      </c>
      <c r="J639" s="14" t="str">
        <f aca="false">D639</f>
        <v>each</v>
      </c>
      <c r="K639" s="15" t="n">
        <v>0.65</v>
      </c>
      <c r="L639" s="13" t="str">
        <f aca="false">B639</f>
        <v>MPS-001</v>
      </c>
      <c r="M639" s="13" t="str">
        <f aca="false">C639</f>
        <v>Maple Syrup</v>
      </c>
      <c r="N639" s="14" t="str">
        <f aca="false">D639</f>
        <v>each</v>
      </c>
      <c r="O639" s="15" t="n">
        <v>0</v>
      </c>
      <c r="P639" s="16" t="n">
        <f aca="false">O639*R639</f>
        <v>0</v>
      </c>
      <c r="Q639" s="15" t="n">
        <f aca="false">E639+IF(ISBLANK(F639),0,F639)-K639</f>
        <v>0.21</v>
      </c>
      <c r="R639" s="16" t="n">
        <v>15.25</v>
      </c>
      <c r="S639" s="16" t="n">
        <f aca="false">Q639*R639</f>
        <v>3.2025</v>
      </c>
      <c r="T639" s="13" t="s">
        <v>58</v>
      </c>
    </row>
    <row r="640" customFormat="false" ht="15" hidden="false" customHeight="true" outlineLevel="0" collapsed="false">
      <c r="A640" s="7" t="n">
        <v>45674</v>
      </c>
      <c r="B640" s="8" t="s">
        <v>65</v>
      </c>
      <c r="C640" s="8" t="s">
        <v>66</v>
      </c>
      <c r="D640" s="9" t="s">
        <v>19</v>
      </c>
      <c r="E640" s="10" t="n">
        <v>0.65</v>
      </c>
      <c r="F640" s="10"/>
      <c r="G640" s="7" t="n">
        <f aca="false">A640</f>
        <v>45674</v>
      </c>
      <c r="H640" s="8" t="str">
        <f aca="false">B640</f>
        <v>MPS-001</v>
      </c>
      <c r="I640" s="8" t="str">
        <f aca="false">C640</f>
        <v>Maple Syrup</v>
      </c>
      <c r="J640" s="9" t="str">
        <f aca="false">D640</f>
        <v>each</v>
      </c>
      <c r="K640" s="10" t="n">
        <v>0.56</v>
      </c>
      <c r="L640" s="8" t="str">
        <f aca="false">B640</f>
        <v>MPS-001</v>
      </c>
      <c r="M640" s="8" t="str">
        <f aca="false">C640</f>
        <v>Maple Syrup</v>
      </c>
      <c r="N640" s="9" t="str">
        <f aca="false">D640</f>
        <v>each</v>
      </c>
      <c r="O640" s="10" t="n">
        <v>0</v>
      </c>
      <c r="P640" s="11" t="n">
        <f aca="false">O640*R640</f>
        <v>0</v>
      </c>
      <c r="Q640" s="10" t="n">
        <f aca="false">E640+IF(ISBLANK(F640),0,F640)-K640</f>
        <v>0.09</v>
      </c>
      <c r="R640" s="11" t="n">
        <v>15.25</v>
      </c>
      <c r="S640" s="11" t="n">
        <f aca="false">Q640*R640</f>
        <v>1.3725</v>
      </c>
      <c r="T640" s="8" t="s">
        <v>58</v>
      </c>
    </row>
    <row r="641" customFormat="false" ht="15" hidden="false" customHeight="true" outlineLevel="0" collapsed="false">
      <c r="A641" s="12" t="n">
        <v>45675</v>
      </c>
      <c r="B641" s="13" t="s">
        <v>65</v>
      </c>
      <c r="C641" s="13" t="s">
        <v>66</v>
      </c>
      <c r="D641" s="14" t="s">
        <v>19</v>
      </c>
      <c r="E641" s="15" t="n">
        <v>0.56</v>
      </c>
      <c r="F641" s="15"/>
      <c r="G641" s="12" t="n">
        <f aca="false">A641</f>
        <v>45675</v>
      </c>
      <c r="H641" s="13" t="str">
        <f aca="false">B641</f>
        <v>MPS-001</v>
      </c>
      <c r="I641" s="13" t="str">
        <f aca="false">C641</f>
        <v>Maple Syrup</v>
      </c>
      <c r="J641" s="14" t="str">
        <f aca="false">D641</f>
        <v>each</v>
      </c>
      <c r="K641" s="15" t="n">
        <v>0.46</v>
      </c>
      <c r="L641" s="13" t="str">
        <f aca="false">B641</f>
        <v>MPS-001</v>
      </c>
      <c r="M641" s="13" t="str">
        <f aca="false">C641</f>
        <v>Maple Syrup</v>
      </c>
      <c r="N641" s="14" t="str">
        <f aca="false">D641</f>
        <v>each</v>
      </c>
      <c r="O641" s="15" t="n">
        <v>0</v>
      </c>
      <c r="P641" s="16" t="n">
        <f aca="false">O641*R641</f>
        <v>0</v>
      </c>
      <c r="Q641" s="15" t="n">
        <f aca="false">E641+IF(ISBLANK(F641),0,F641)-K641</f>
        <v>0.1</v>
      </c>
      <c r="R641" s="16" t="n">
        <v>15.25</v>
      </c>
      <c r="S641" s="16" t="n">
        <f aca="false">Q641*R641</f>
        <v>1.525</v>
      </c>
      <c r="T641" s="13" t="s">
        <v>58</v>
      </c>
    </row>
    <row r="642" customFormat="false" ht="15" hidden="false" customHeight="true" outlineLevel="0" collapsed="false">
      <c r="A642" s="7" t="n">
        <v>45676</v>
      </c>
      <c r="B642" s="8" t="s">
        <v>65</v>
      </c>
      <c r="C642" s="8" t="s">
        <v>66</v>
      </c>
      <c r="D642" s="9" t="s">
        <v>19</v>
      </c>
      <c r="E642" s="10" t="n">
        <v>0.46</v>
      </c>
      <c r="F642" s="10"/>
      <c r="G642" s="7" t="n">
        <f aca="false">A642</f>
        <v>45676</v>
      </c>
      <c r="H642" s="8" t="str">
        <f aca="false">B642</f>
        <v>MPS-001</v>
      </c>
      <c r="I642" s="8" t="str">
        <f aca="false">C642</f>
        <v>Maple Syrup</v>
      </c>
      <c r="J642" s="9" t="str">
        <f aca="false">D642</f>
        <v>each</v>
      </c>
      <c r="K642" s="10" t="n">
        <v>0.46</v>
      </c>
      <c r="L642" s="8" t="str">
        <f aca="false">B642</f>
        <v>MPS-001</v>
      </c>
      <c r="M642" s="8" t="str">
        <f aca="false">C642</f>
        <v>Maple Syrup</v>
      </c>
      <c r="N642" s="9" t="str">
        <f aca="false">D642</f>
        <v>each</v>
      </c>
      <c r="O642" s="10" t="n">
        <v>0</v>
      </c>
      <c r="P642" s="11" t="n">
        <f aca="false">O642*R642</f>
        <v>0</v>
      </c>
      <c r="Q642" s="10" t="n">
        <f aca="false">E642+IF(ISBLANK(F642),0,F642)-K642</f>
        <v>0</v>
      </c>
      <c r="R642" s="11" t="n">
        <v>15.25</v>
      </c>
      <c r="S642" s="11" t="n">
        <f aca="false">Q642*R642</f>
        <v>0</v>
      </c>
      <c r="T642" s="8" t="s">
        <v>58</v>
      </c>
    </row>
    <row r="643" customFormat="false" ht="15" hidden="false" customHeight="true" outlineLevel="0" collapsed="false">
      <c r="A643" s="12" t="n">
        <v>45677</v>
      </c>
      <c r="B643" s="13" t="s">
        <v>65</v>
      </c>
      <c r="C643" s="13" t="s">
        <v>66</v>
      </c>
      <c r="D643" s="14" t="s">
        <v>19</v>
      </c>
      <c r="E643" s="15" t="n">
        <v>0.46</v>
      </c>
      <c r="F643" s="15"/>
      <c r="G643" s="12" t="n">
        <f aca="false">A643</f>
        <v>45677</v>
      </c>
      <c r="H643" s="13" t="str">
        <f aca="false">B643</f>
        <v>MPS-001</v>
      </c>
      <c r="I643" s="13" t="str">
        <f aca="false">C643</f>
        <v>Maple Syrup</v>
      </c>
      <c r="J643" s="14" t="str">
        <f aca="false">D643</f>
        <v>each</v>
      </c>
      <c r="K643" s="15" t="n">
        <v>0.43</v>
      </c>
      <c r="L643" s="13" t="str">
        <f aca="false">B643</f>
        <v>MPS-001</v>
      </c>
      <c r="M643" s="13" t="str">
        <f aca="false">C643</f>
        <v>Maple Syrup</v>
      </c>
      <c r="N643" s="14" t="str">
        <f aca="false">D643</f>
        <v>each</v>
      </c>
      <c r="O643" s="15" t="n">
        <v>0</v>
      </c>
      <c r="P643" s="16" t="n">
        <f aca="false">O643*R643</f>
        <v>0</v>
      </c>
      <c r="Q643" s="15" t="n">
        <f aca="false">E643+IF(ISBLANK(F643),0,F643)-K643</f>
        <v>0.03</v>
      </c>
      <c r="R643" s="16" t="n">
        <v>15.25</v>
      </c>
      <c r="S643" s="16" t="n">
        <f aca="false">Q643*R643</f>
        <v>0.4575</v>
      </c>
      <c r="T643" s="13" t="s">
        <v>58</v>
      </c>
    </row>
    <row r="644" customFormat="false" ht="15" hidden="false" customHeight="true" outlineLevel="0" collapsed="false">
      <c r="A644" s="7" t="n">
        <v>45678</v>
      </c>
      <c r="B644" s="8" t="s">
        <v>65</v>
      </c>
      <c r="C644" s="8" t="s">
        <v>66</v>
      </c>
      <c r="D644" s="9" t="s">
        <v>19</v>
      </c>
      <c r="E644" s="10" t="n">
        <v>0.43</v>
      </c>
      <c r="F644" s="10" t="n">
        <v>1.5</v>
      </c>
      <c r="G644" s="7" t="n">
        <f aca="false">A644</f>
        <v>45678</v>
      </c>
      <c r="H644" s="8" t="str">
        <f aca="false">B644</f>
        <v>MPS-001</v>
      </c>
      <c r="I644" s="8" t="str">
        <f aca="false">C644</f>
        <v>Maple Syrup</v>
      </c>
      <c r="J644" s="9" t="str">
        <f aca="false">D644</f>
        <v>each</v>
      </c>
      <c r="K644" s="10" t="n">
        <v>1.6</v>
      </c>
      <c r="L644" s="8" t="str">
        <f aca="false">B644</f>
        <v>MPS-001</v>
      </c>
      <c r="M644" s="8" t="str">
        <f aca="false">C644</f>
        <v>Maple Syrup</v>
      </c>
      <c r="N644" s="9" t="str">
        <f aca="false">D644</f>
        <v>each</v>
      </c>
      <c r="O644" s="10" t="n">
        <v>0</v>
      </c>
      <c r="P644" s="11" t="n">
        <f aca="false">O644*R644</f>
        <v>0</v>
      </c>
      <c r="Q644" s="10" t="n">
        <f aca="false">E644+IF(ISBLANK(F644),0,F644)-K644</f>
        <v>0.33</v>
      </c>
      <c r="R644" s="11" t="n">
        <v>15.25</v>
      </c>
      <c r="S644" s="11" t="n">
        <f aca="false">Q644*R644</f>
        <v>5.0325</v>
      </c>
      <c r="T644" s="8" t="s">
        <v>58</v>
      </c>
    </row>
    <row r="645" customFormat="false" ht="15" hidden="false" customHeight="true" outlineLevel="0" collapsed="false">
      <c r="A645" s="12" t="n">
        <v>45679</v>
      </c>
      <c r="B645" s="13" t="s">
        <v>65</v>
      </c>
      <c r="C645" s="13" t="s">
        <v>66</v>
      </c>
      <c r="D645" s="14" t="s">
        <v>19</v>
      </c>
      <c r="E645" s="15" t="n">
        <v>1.6</v>
      </c>
      <c r="F645" s="15"/>
      <c r="G645" s="12" t="n">
        <f aca="false">A645</f>
        <v>45679</v>
      </c>
      <c r="H645" s="13" t="str">
        <f aca="false">B645</f>
        <v>MPS-001</v>
      </c>
      <c r="I645" s="13" t="str">
        <f aca="false">C645</f>
        <v>Maple Syrup</v>
      </c>
      <c r="J645" s="14" t="str">
        <f aca="false">D645</f>
        <v>each</v>
      </c>
      <c r="K645" s="15" t="n">
        <v>1.57</v>
      </c>
      <c r="L645" s="13" t="str">
        <f aca="false">B645</f>
        <v>MPS-001</v>
      </c>
      <c r="M645" s="13" t="str">
        <f aca="false">C645</f>
        <v>Maple Syrup</v>
      </c>
      <c r="N645" s="14" t="str">
        <f aca="false">D645</f>
        <v>each</v>
      </c>
      <c r="O645" s="15" t="n">
        <v>0</v>
      </c>
      <c r="P645" s="16" t="n">
        <f aca="false">O645*R645</f>
        <v>0</v>
      </c>
      <c r="Q645" s="15" t="n">
        <f aca="false">E645+IF(ISBLANK(F645),0,F645)-K645</f>
        <v>0.03</v>
      </c>
      <c r="R645" s="16" t="n">
        <v>15.25</v>
      </c>
      <c r="S645" s="16" t="n">
        <f aca="false">Q645*R645</f>
        <v>0.4575</v>
      </c>
      <c r="T645" s="13" t="s">
        <v>58</v>
      </c>
    </row>
    <row r="646" customFormat="false" ht="15" hidden="false" customHeight="true" outlineLevel="0" collapsed="false">
      <c r="A646" s="7" t="n">
        <v>45680</v>
      </c>
      <c r="B646" s="8" t="s">
        <v>65</v>
      </c>
      <c r="C646" s="8" t="s">
        <v>66</v>
      </c>
      <c r="D646" s="9" t="s">
        <v>19</v>
      </c>
      <c r="E646" s="10" t="n">
        <v>1.57</v>
      </c>
      <c r="F646" s="10"/>
      <c r="G646" s="7" t="n">
        <f aca="false">A646</f>
        <v>45680</v>
      </c>
      <c r="H646" s="8" t="str">
        <f aca="false">B646</f>
        <v>MPS-001</v>
      </c>
      <c r="I646" s="8" t="str">
        <f aca="false">C646</f>
        <v>Maple Syrup</v>
      </c>
      <c r="J646" s="9" t="str">
        <f aca="false">D646</f>
        <v>each</v>
      </c>
      <c r="K646" s="10" t="n">
        <v>1.54</v>
      </c>
      <c r="L646" s="8" t="str">
        <f aca="false">B646</f>
        <v>MPS-001</v>
      </c>
      <c r="M646" s="8" t="str">
        <f aca="false">C646</f>
        <v>Maple Syrup</v>
      </c>
      <c r="N646" s="9" t="str">
        <f aca="false">D646</f>
        <v>each</v>
      </c>
      <c r="O646" s="10" t="n">
        <v>0</v>
      </c>
      <c r="P646" s="11" t="n">
        <f aca="false">O646*R646</f>
        <v>0</v>
      </c>
      <c r="Q646" s="10" t="n">
        <f aca="false">E646+IF(ISBLANK(F646),0,F646)-K646</f>
        <v>0.03</v>
      </c>
      <c r="R646" s="11" t="n">
        <v>15.25</v>
      </c>
      <c r="S646" s="11" t="n">
        <f aca="false">Q646*R646</f>
        <v>0.4575</v>
      </c>
      <c r="T646" s="8" t="s">
        <v>58</v>
      </c>
    </row>
    <row r="647" customFormat="false" ht="15" hidden="false" customHeight="true" outlineLevel="0" collapsed="false">
      <c r="A647" s="12" t="n">
        <v>45681</v>
      </c>
      <c r="B647" s="13" t="s">
        <v>65</v>
      </c>
      <c r="C647" s="13" t="s">
        <v>66</v>
      </c>
      <c r="D647" s="14" t="s">
        <v>19</v>
      </c>
      <c r="E647" s="15" t="n">
        <v>1.54</v>
      </c>
      <c r="F647" s="15"/>
      <c r="G647" s="12" t="n">
        <f aca="false">A647</f>
        <v>45681</v>
      </c>
      <c r="H647" s="13" t="str">
        <f aca="false">B647</f>
        <v>MPS-001</v>
      </c>
      <c r="I647" s="13" t="str">
        <f aca="false">C647</f>
        <v>Maple Syrup</v>
      </c>
      <c r="J647" s="14" t="str">
        <f aca="false">D647</f>
        <v>each</v>
      </c>
      <c r="K647" s="15" t="n">
        <v>1.54</v>
      </c>
      <c r="L647" s="13" t="str">
        <f aca="false">B647</f>
        <v>MPS-001</v>
      </c>
      <c r="M647" s="13" t="str">
        <f aca="false">C647</f>
        <v>Maple Syrup</v>
      </c>
      <c r="N647" s="14" t="str">
        <f aca="false">D647</f>
        <v>each</v>
      </c>
      <c r="O647" s="15" t="n">
        <v>0</v>
      </c>
      <c r="P647" s="16" t="n">
        <f aca="false">O647*R647</f>
        <v>0</v>
      </c>
      <c r="Q647" s="15" t="n">
        <f aca="false">E647+IF(ISBLANK(F647),0,F647)-K647</f>
        <v>0</v>
      </c>
      <c r="R647" s="16" t="n">
        <v>15.25</v>
      </c>
      <c r="S647" s="16" t="n">
        <f aca="false">Q647*R647</f>
        <v>0</v>
      </c>
      <c r="T647" s="13" t="s">
        <v>58</v>
      </c>
    </row>
    <row r="648" customFormat="false" ht="15" hidden="false" customHeight="true" outlineLevel="0" collapsed="false">
      <c r="A648" s="7" t="n">
        <v>45682</v>
      </c>
      <c r="B648" s="8" t="s">
        <v>65</v>
      </c>
      <c r="C648" s="8" t="s">
        <v>66</v>
      </c>
      <c r="D648" s="9" t="s">
        <v>19</v>
      </c>
      <c r="E648" s="10" t="n">
        <v>1.54</v>
      </c>
      <c r="F648" s="10"/>
      <c r="G648" s="7" t="n">
        <f aca="false">A648</f>
        <v>45682</v>
      </c>
      <c r="H648" s="8" t="str">
        <f aca="false">B648</f>
        <v>MPS-001</v>
      </c>
      <c r="I648" s="8" t="str">
        <f aca="false">C648</f>
        <v>Maple Syrup</v>
      </c>
      <c r="J648" s="9" t="str">
        <f aca="false">D648</f>
        <v>each</v>
      </c>
      <c r="K648" s="10" t="n">
        <v>1.3</v>
      </c>
      <c r="L648" s="8" t="str">
        <f aca="false">B648</f>
        <v>MPS-001</v>
      </c>
      <c r="M648" s="8" t="str">
        <f aca="false">C648</f>
        <v>Maple Syrup</v>
      </c>
      <c r="N648" s="9" t="str">
        <f aca="false">D648</f>
        <v>each</v>
      </c>
      <c r="O648" s="10" t="n">
        <v>0</v>
      </c>
      <c r="P648" s="11" t="n">
        <f aca="false">O648*R648</f>
        <v>0</v>
      </c>
      <c r="Q648" s="10" t="n">
        <f aca="false">E648+IF(ISBLANK(F648),0,F648)-K648</f>
        <v>0.24</v>
      </c>
      <c r="R648" s="11" t="n">
        <v>15.25</v>
      </c>
      <c r="S648" s="11" t="n">
        <f aca="false">Q648*R648</f>
        <v>3.66</v>
      </c>
      <c r="T648" s="8" t="s">
        <v>58</v>
      </c>
    </row>
    <row r="649" customFormat="false" ht="15" hidden="false" customHeight="true" outlineLevel="0" collapsed="false">
      <c r="A649" s="12" t="n">
        <v>45683</v>
      </c>
      <c r="B649" s="13" t="s">
        <v>65</v>
      </c>
      <c r="C649" s="13" t="s">
        <v>66</v>
      </c>
      <c r="D649" s="14" t="s">
        <v>19</v>
      </c>
      <c r="E649" s="15" t="n">
        <v>1.3</v>
      </c>
      <c r="F649" s="15"/>
      <c r="G649" s="12" t="n">
        <f aca="false">A649</f>
        <v>45683</v>
      </c>
      <c r="H649" s="13" t="str">
        <f aca="false">B649</f>
        <v>MPS-001</v>
      </c>
      <c r="I649" s="13" t="str">
        <f aca="false">C649</f>
        <v>Maple Syrup</v>
      </c>
      <c r="J649" s="14" t="str">
        <f aca="false">D649</f>
        <v>each</v>
      </c>
      <c r="K649" s="15" t="n">
        <v>1.3</v>
      </c>
      <c r="L649" s="13" t="str">
        <f aca="false">B649</f>
        <v>MPS-001</v>
      </c>
      <c r="M649" s="13" t="str">
        <f aca="false">C649</f>
        <v>Maple Syrup</v>
      </c>
      <c r="N649" s="14" t="str">
        <f aca="false">D649</f>
        <v>each</v>
      </c>
      <c r="O649" s="15" t="n">
        <v>0</v>
      </c>
      <c r="P649" s="16" t="n">
        <f aca="false">O649*R649</f>
        <v>0</v>
      </c>
      <c r="Q649" s="15" t="n">
        <f aca="false">E649+IF(ISBLANK(F649),0,F649)-K649</f>
        <v>0</v>
      </c>
      <c r="R649" s="16" t="n">
        <v>15.25</v>
      </c>
      <c r="S649" s="16" t="n">
        <f aca="false">Q649*R649</f>
        <v>0</v>
      </c>
      <c r="T649" s="13" t="s">
        <v>58</v>
      </c>
    </row>
    <row r="650" customFormat="false" ht="15" hidden="false" customHeight="true" outlineLevel="0" collapsed="false">
      <c r="A650" s="7" t="n">
        <v>45684</v>
      </c>
      <c r="B650" s="8" t="s">
        <v>65</v>
      </c>
      <c r="C650" s="8" t="s">
        <v>66</v>
      </c>
      <c r="D650" s="9" t="s">
        <v>19</v>
      </c>
      <c r="E650" s="10" t="n">
        <v>1.3</v>
      </c>
      <c r="F650" s="10"/>
      <c r="G650" s="7" t="n">
        <f aca="false">A650</f>
        <v>45684</v>
      </c>
      <c r="H650" s="8" t="str">
        <f aca="false">B650</f>
        <v>MPS-001</v>
      </c>
      <c r="I650" s="8" t="str">
        <f aca="false">C650</f>
        <v>Maple Syrup</v>
      </c>
      <c r="J650" s="9" t="str">
        <f aca="false">D650</f>
        <v>each</v>
      </c>
      <c r="K650" s="10" t="n">
        <v>1.04</v>
      </c>
      <c r="L650" s="8" t="str">
        <f aca="false">B650</f>
        <v>MPS-001</v>
      </c>
      <c r="M650" s="8" t="str">
        <f aca="false">C650</f>
        <v>Maple Syrup</v>
      </c>
      <c r="N650" s="9" t="str">
        <f aca="false">D650</f>
        <v>each</v>
      </c>
      <c r="O650" s="10" t="n">
        <v>0</v>
      </c>
      <c r="P650" s="11" t="n">
        <f aca="false">O650*R650</f>
        <v>0</v>
      </c>
      <c r="Q650" s="10" t="n">
        <f aca="false">E650+IF(ISBLANK(F650),0,F650)-K650</f>
        <v>0.26</v>
      </c>
      <c r="R650" s="11" t="n">
        <v>15.25</v>
      </c>
      <c r="S650" s="11" t="n">
        <f aca="false">Q650*R650</f>
        <v>3.965</v>
      </c>
      <c r="T650" s="8" t="s">
        <v>58</v>
      </c>
    </row>
    <row r="651" customFormat="false" ht="15" hidden="false" customHeight="true" outlineLevel="0" collapsed="false">
      <c r="A651" s="12" t="n">
        <v>45685</v>
      </c>
      <c r="B651" s="13" t="s">
        <v>65</v>
      </c>
      <c r="C651" s="13" t="s">
        <v>66</v>
      </c>
      <c r="D651" s="14" t="s">
        <v>19</v>
      </c>
      <c r="E651" s="15" t="n">
        <v>1.04</v>
      </c>
      <c r="F651" s="15"/>
      <c r="G651" s="12" t="n">
        <f aca="false">A651</f>
        <v>45685</v>
      </c>
      <c r="H651" s="13" t="str">
        <f aca="false">B651</f>
        <v>MPS-001</v>
      </c>
      <c r="I651" s="13" t="str">
        <f aca="false">C651</f>
        <v>Maple Syrup</v>
      </c>
      <c r="J651" s="14" t="str">
        <f aca="false">D651</f>
        <v>each</v>
      </c>
      <c r="K651" s="15" t="n">
        <v>1.04</v>
      </c>
      <c r="L651" s="13" t="str">
        <f aca="false">B651</f>
        <v>MPS-001</v>
      </c>
      <c r="M651" s="13" t="str">
        <f aca="false">C651</f>
        <v>Maple Syrup</v>
      </c>
      <c r="N651" s="14" t="str">
        <f aca="false">D651</f>
        <v>each</v>
      </c>
      <c r="O651" s="15" t="n">
        <v>0</v>
      </c>
      <c r="P651" s="16" t="n">
        <f aca="false">O651*R651</f>
        <v>0</v>
      </c>
      <c r="Q651" s="15" t="n">
        <f aca="false">E651+IF(ISBLANK(F651),0,F651)-K651</f>
        <v>0</v>
      </c>
      <c r="R651" s="16" t="n">
        <v>15.25</v>
      </c>
      <c r="S651" s="16" t="n">
        <f aca="false">Q651*R651</f>
        <v>0</v>
      </c>
      <c r="T651" s="13" t="s">
        <v>58</v>
      </c>
    </row>
    <row r="652" customFormat="false" ht="15" hidden="false" customHeight="true" outlineLevel="0" collapsed="false">
      <c r="A652" s="7" t="n">
        <v>45686</v>
      </c>
      <c r="B652" s="8" t="s">
        <v>65</v>
      </c>
      <c r="C652" s="8" t="s">
        <v>66</v>
      </c>
      <c r="D652" s="9" t="s">
        <v>19</v>
      </c>
      <c r="E652" s="10" t="n">
        <v>1.04</v>
      </c>
      <c r="F652" s="10"/>
      <c r="G652" s="7" t="n">
        <f aca="false">A652</f>
        <v>45686</v>
      </c>
      <c r="H652" s="8" t="str">
        <f aca="false">B652</f>
        <v>MPS-001</v>
      </c>
      <c r="I652" s="8" t="str">
        <f aca="false">C652</f>
        <v>Maple Syrup</v>
      </c>
      <c r="J652" s="9" t="str">
        <f aca="false">D652</f>
        <v>each</v>
      </c>
      <c r="K652" s="10" t="n">
        <v>1.04</v>
      </c>
      <c r="L652" s="8" t="str">
        <f aca="false">B652</f>
        <v>MPS-001</v>
      </c>
      <c r="M652" s="8" t="str">
        <f aca="false">C652</f>
        <v>Maple Syrup</v>
      </c>
      <c r="N652" s="9" t="str">
        <f aca="false">D652</f>
        <v>each</v>
      </c>
      <c r="O652" s="10" t="n">
        <v>0</v>
      </c>
      <c r="P652" s="11" t="n">
        <f aca="false">O652*R652</f>
        <v>0</v>
      </c>
      <c r="Q652" s="10" t="n">
        <f aca="false">E652+IF(ISBLANK(F652),0,F652)-K652</f>
        <v>0</v>
      </c>
      <c r="R652" s="11" t="n">
        <v>15.25</v>
      </c>
      <c r="S652" s="11" t="n">
        <f aca="false">Q652*R652</f>
        <v>0</v>
      </c>
      <c r="T652" s="8" t="s">
        <v>58</v>
      </c>
    </row>
    <row r="653" customFormat="false" ht="15" hidden="false" customHeight="true" outlineLevel="0" collapsed="false">
      <c r="A653" s="12" t="n">
        <v>45687</v>
      </c>
      <c r="B653" s="13" t="s">
        <v>65</v>
      </c>
      <c r="C653" s="13" t="s">
        <v>66</v>
      </c>
      <c r="D653" s="14" t="s">
        <v>19</v>
      </c>
      <c r="E653" s="15" t="n">
        <v>1.04</v>
      </c>
      <c r="F653" s="15"/>
      <c r="G653" s="12" t="n">
        <f aca="false">A653</f>
        <v>45687</v>
      </c>
      <c r="H653" s="13" t="str">
        <f aca="false">B653</f>
        <v>MPS-001</v>
      </c>
      <c r="I653" s="13" t="str">
        <f aca="false">C653</f>
        <v>Maple Syrup</v>
      </c>
      <c r="J653" s="14" t="str">
        <f aca="false">D653</f>
        <v>each</v>
      </c>
      <c r="K653" s="15" t="n">
        <v>0.93</v>
      </c>
      <c r="L653" s="13" t="str">
        <f aca="false">B653</f>
        <v>MPS-001</v>
      </c>
      <c r="M653" s="13" t="str">
        <f aca="false">C653</f>
        <v>Maple Syrup</v>
      </c>
      <c r="N653" s="14" t="str">
        <f aca="false">D653</f>
        <v>each</v>
      </c>
      <c r="O653" s="15" t="n">
        <v>0</v>
      </c>
      <c r="P653" s="16" t="n">
        <f aca="false">O653*R653</f>
        <v>0</v>
      </c>
      <c r="Q653" s="15" t="n">
        <f aca="false">E653+IF(ISBLANK(F653),0,F653)-K653</f>
        <v>0.11</v>
      </c>
      <c r="R653" s="16" t="n">
        <v>15.25</v>
      </c>
      <c r="S653" s="16" t="n">
        <f aca="false">Q653*R653</f>
        <v>1.6775</v>
      </c>
      <c r="T653" s="13" t="s">
        <v>58</v>
      </c>
    </row>
    <row r="654" customFormat="false" ht="15" hidden="false" customHeight="true" outlineLevel="0" collapsed="false">
      <c r="A654" s="7" t="n">
        <v>45688</v>
      </c>
      <c r="B654" s="8" t="s">
        <v>65</v>
      </c>
      <c r="C654" s="8" t="s">
        <v>66</v>
      </c>
      <c r="D654" s="9" t="s">
        <v>19</v>
      </c>
      <c r="E654" s="10" t="n">
        <v>0.93</v>
      </c>
      <c r="F654" s="10"/>
      <c r="G654" s="7" t="n">
        <f aca="false">A654</f>
        <v>45688</v>
      </c>
      <c r="H654" s="8" t="str">
        <f aca="false">B654</f>
        <v>MPS-001</v>
      </c>
      <c r="I654" s="8" t="str">
        <f aca="false">C654</f>
        <v>Maple Syrup</v>
      </c>
      <c r="J654" s="9" t="str">
        <f aca="false">D654</f>
        <v>each</v>
      </c>
      <c r="K654" s="10" t="n">
        <v>0.83</v>
      </c>
      <c r="L654" s="8" t="str">
        <f aca="false">B654</f>
        <v>MPS-001</v>
      </c>
      <c r="M654" s="8" t="str">
        <f aca="false">C654</f>
        <v>Maple Syrup</v>
      </c>
      <c r="N654" s="9" t="str">
        <f aca="false">D654</f>
        <v>each</v>
      </c>
      <c r="O654" s="10" t="n">
        <v>0</v>
      </c>
      <c r="P654" s="11" t="n">
        <f aca="false">O654*R654</f>
        <v>0</v>
      </c>
      <c r="Q654" s="10" t="n">
        <f aca="false">E654+IF(ISBLANK(F654),0,F654)-K654</f>
        <v>0.1</v>
      </c>
      <c r="R654" s="11" t="n">
        <v>15.25</v>
      </c>
      <c r="S654" s="11" t="n">
        <f aca="false">Q654*R654</f>
        <v>1.525</v>
      </c>
      <c r="T654" s="8" t="s">
        <v>58</v>
      </c>
    </row>
    <row r="655" customFormat="false" ht="15" hidden="false" customHeight="true" outlineLevel="0" collapsed="false">
      <c r="A655" s="12" t="n">
        <v>45658</v>
      </c>
      <c r="B655" s="13" t="s">
        <v>67</v>
      </c>
      <c r="C655" s="13" t="s">
        <v>68</v>
      </c>
      <c r="D655" s="14" t="s">
        <v>19</v>
      </c>
      <c r="E655" s="15" t="n">
        <v>40</v>
      </c>
      <c r="F655" s="15"/>
      <c r="G655" s="12" t="n">
        <f aca="false">A655</f>
        <v>45658</v>
      </c>
      <c r="H655" s="13" t="str">
        <f aca="false">B655</f>
        <v>EGG-001</v>
      </c>
      <c r="I655" s="13" t="str">
        <f aca="false">C655</f>
        <v>Eggs</v>
      </c>
      <c r="J655" s="14" t="str">
        <f aca="false">D655</f>
        <v>each</v>
      </c>
      <c r="K655" s="15" t="n">
        <v>34.52</v>
      </c>
      <c r="L655" s="13" t="str">
        <f aca="false">B655</f>
        <v>EGG-001</v>
      </c>
      <c r="M655" s="13" t="str">
        <f aca="false">C655</f>
        <v>Eggs</v>
      </c>
      <c r="N655" s="14" t="str">
        <f aca="false">D655</f>
        <v>each</v>
      </c>
      <c r="O655" s="15" t="n">
        <v>0</v>
      </c>
      <c r="P655" s="16" t="n">
        <f aca="false">O655*R655</f>
        <v>0</v>
      </c>
      <c r="Q655" s="15" t="n">
        <f aca="false">E655+IF(ISBLANK(F655),0,F655)-K655</f>
        <v>5.48</v>
      </c>
      <c r="R655" s="16" t="n">
        <v>1.95</v>
      </c>
      <c r="S655" s="16" t="n">
        <f aca="false">Q655*R655</f>
        <v>10.686</v>
      </c>
      <c r="T655" s="13" t="s">
        <v>69</v>
      </c>
    </row>
    <row r="656" customFormat="false" ht="15" hidden="false" customHeight="true" outlineLevel="0" collapsed="false">
      <c r="A656" s="7" t="n">
        <v>45659</v>
      </c>
      <c r="B656" s="8" t="s">
        <v>67</v>
      </c>
      <c r="C656" s="8" t="s">
        <v>68</v>
      </c>
      <c r="D656" s="9" t="s">
        <v>19</v>
      </c>
      <c r="E656" s="10" t="n">
        <v>34.52</v>
      </c>
      <c r="F656" s="10"/>
      <c r="G656" s="7" t="n">
        <f aca="false">A656</f>
        <v>45659</v>
      </c>
      <c r="H656" s="8" t="str">
        <f aca="false">B656</f>
        <v>EGG-001</v>
      </c>
      <c r="I656" s="8" t="str">
        <f aca="false">C656</f>
        <v>Eggs</v>
      </c>
      <c r="J656" s="9" t="str">
        <f aca="false">D656</f>
        <v>each</v>
      </c>
      <c r="K656" s="10" t="n">
        <v>25.75</v>
      </c>
      <c r="L656" s="8" t="str">
        <f aca="false">B656</f>
        <v>EGG-001</v>
      </c>
      <c r="M656" s="8" t="str">
        <f aca="false">C656</f>
        <v>Eggs</v>
      </c>
      <c r="N656" s="9" t="str">
        <f aca="false">D656</f>
        <v>each</v>
      </c>
      <c r="O656" s="10" t="n">
        <v>0</v>
      </c>
      <c r="P656" s="11" t="n">
        <f aca="false">O656*R656</f>
        <v>0</v>
      </c>
      <c r="Q656" s="10" t="n">
        <f aca="false">E656+IF(ISBLANK(F656),0,F656)-K656</f>
        <v>8.77</v>
      </c>
      <c r="R656" s="11" t="n">
        <v>1.95</v>
      </c>
      <c r="S656" s="11" t="n">
        <f aca="false">Q656*R656</f>
        <v>17.1015</v>
      </c>
      <c r="T656" s="8" t="s">
        <v>69</v>
      </c>
    </row>
    <row r="657" customFormat="false" ht="15" hidden="false" customHeight="true" outlineLevel="0" collapsed="false">
      <c r="A657" s="12" t="n">
        <v>45660</v>
      </c>
      <c r="B657" s="13" t="s">
        <v>67</v>
      </c>
      <c r="C657" s="13" t="s">
        <v>68</v>
      </c>
      <c r="D657" s="14" t="s">
        <v>19</v>
      </c>
      <c r="E657" s="15" t="n">
        <v>25.75</v>
      </c>
      <c r="F657" s="15"/>
      <c r="G657" s="12" t="n">
        <f aca="false">A657</f>
        <v>45660</v>
      </c>
      <c r="H657" s="13" t="str">
        <f aca="false">B657</f>
        <v>EGG-001</v>
      </c>
      <c r="I657" s="13" t="str">
        <f aca="false">C657</f>
        <v>Eggs</v>
      </c>
      <c r="J657" s="14" t="str">
        <f aca="false">D657</f>
        <v>each</v>
      </c>
      <c r="K657" s="15" t="n">
        <v>23.32</v>
      </c>
      <c r="L657" s="13" t="str">
        <f aca="false">B657</f>
        <v>EGG-001</v>
      </c>
      <c r="M657" s="13" t="str">
        <f aca="false">C657</f>
        <v>Eggs</v>
      </c>
      <c r="N657" s="14" t="str">
        <f aca="false">D657</f>
        <v>each</v>
      </c>
      <c r="O657" s="15" t="n">
        <v>0</v>
      </c>
      <c r="P657" s="16" t="n">
        <f aca="false">O657*R657</f>
        <v>0</v>
      </c>
      <c r="Q657" s="15" t="n">
        <f aca="false">E657+IF(ISBLANK(F657),0,F657)-K657</f>
        <v>2.43</v>
      </c>
      <c r="R657" s="16" t="n">
        <v>1.95</v>
      </c>
      <c r="S657" s="16" t="n">
        <f aca="false">Q657*R657</f>
        <v>4.7385</v>
      </c>
      <c r="T657" s="13" t="s">
        <v>69</v>
      </c>
    </row>
    <row r="658" customFormat="false" ht="15" hidden="false" customHeight="true" outlineLevel="0" collapsed="false">
      <c r="A658" s="7" t="n">
        <v>45661</v>
      </c>
      <c r="B658" s="8" t="s">
        <v>67</v>
      </c>
      <c r="C658" s="8" t="s">
        <v>68</v>
      </c>
      <c r="D658" s="9" t="s">
        <v>19</v>
      </c>
      <c r="E658" s="10" t="n">
        <v>23.32</v>
      </c>
      <c r="F658" s="10"/>
      <c r="G658" s="7" t="n">
        <f aca="false">A658</f>
        <v>45661</v>
      </c>
      <c r="H658" s="8" t="str">
        <f aca="false">B658</f>
        <v>EGG-001</v>
      </c>
      <c r="I658" s="8" t="str">
        <f aca="false">C658</f>
        <v>Eggs</v>
      </c>
      <c r="J658" s="9" t="str">
        <f aca="false">D658</f>
        <v>each</v>
      </c>
      <c r="K658" s="10" t="n">
        <v>17.22</v>
      </c>
      <c r="L658" s="8" t="str">
        <f aca="false">B658</f>
        <v>EGG-001</v>
      </c>
      <c r="M658" s="8" t="str">
        <f aca="false">C658</f>
        <v>Eggs</v>
      </c>
      <c r="N658" s="9" t="str">
        <f aca="false">D658</f>
        <v>each</v>
      </c>
      <c r="O658" s="10" t="n">
        <v>0</v>
      </c>
      <c r="P658" s="11" t="n">
        <f aca="false">O658*R658</f>
        <v>0</v>
      </c>
      <c r="Q658" s="10" t="n">
        <f aca="false">E658+IF(ISBLANK(F658),0,F658)-K658</f>
        <v>6.1</v>
      </c>
      <c r="R658" s="11" t="n">
        <v>1.95</v>
      </c>
      <c r="S658" s="11" t="n">
        <f aca="false">Q658*R658</f>
        <v>11.895</v>
      </c>
      <c r="T658" s="8" t="s">
        <v>69</v>
      </c>
    </row>
    <row r="659" customFormat="false" ht="15" hidden="false" customHeight="true" outlineLevel="0" collapsed="false">
      <c r="A659" s="12" t="n">
        <v>45662</v>
      </c>
      <c r="B659" s="13" t="s">
        <v>67</v>
      </c>
      <c r="C659" s="13" t="s">
        <v>68</v>
      </c>
      <c r="D659" s="14" t="s">
        <v>19</v>
      </c>
      <c r="E659" s="15" t="n">
        <v>17.22</v>
      </c>
      <c r="F659" s="15"/>
      <c r="G659" s="12" t="n">
        <f aca="false">A659</f>
        <v>45662</v>
      </c>
      <c r="H659" s="13" t="str">
        <f aca="false">B659</f>
        <v>EGG-001</v>
      </c>
      <c r="I659" s="13" t="str">
        <f aca="false">C659</f>
        <v>Eggs</v>
      </c>
      <c r="J659" s="14" t="str">
        <f aca="false">D659</f>
        <v>each</v>
      </c>
      <c r="K659" s="15" t="n">
        <v>16.93</v>
      </c>
      <c r="L659" s="13" t="str">
        <f aca="false">B659</f>
        <v>EGG-001</v>
      </c>
      <c r="M659" s="13" t="str">
        <f aca="false">C659</f>
        <v>Eggs</v>
      </c>
      <c r="N659" s="14" t="str">
        <f aca="false">D659</f>
        <v>each</v>
      </c>
      <c r="O659" s="15" t="n">
        <v>0</v>
      </c>
      <c r="P659" s="16" t="n">
        <f aca="false">O659*R659</f>
        <v>0</v>
      </c>
      <c r="Q659" s="15" t="n">
        <f aca="false">E659+IF(ISBLANK(F659),0,F659)-K659</f>
        <v>0.289999999999999</v>
      </c>
      <c r="R659" s="16" t="n">
        <v>1.95</v>
      </c>
      <c r="S659" s="16" t="n">
        <f aca="false">Q659*R659</f>
        <v>0.565499999999998</v>
      </c>
      <c r="T659" s="13" t="s">
        <v>69</v>
      </c>
    </row>
    <row r="660" customFormat="false" ht="15" hidden="false" customHeight="true" outlineLevel="0" collapsed="false">
      <c r="A660" s="7" t="n">
        <v>45663</v>
      </c>
      <c r="B660" s="8" t="s">
        <v>67</v>
      </c>
      <c r="C660" s="8" t="s">
        <v>68</v>
      </c>
      <c r="D660" s="9" t="s">
        <v>19</v>
      </c>
      <c r="E660" s="10" t="n">
        <v>16.93</v>
      </c>
      <c r="F660" s="10" t="n">
        <v>60</v>
      </c>
      <c r="G660" s="7" t="n">
        <f aca="false">A660</f>
        <v>45663</v>
      </c>
      <c r="H660" s="8" t="str">
        <f aca="false">B660</f>
        <v>EGG-001</v>
      </c>
      <c r="I660" s="8" t="str">
        <f aca="false">C660</f>
        <v>Eggs</v>
      </c>
      <c r="J660" s="9" t="str">
        <f aca="false">D660</f>
        <v>each</v>
      </c>
      <c r="K660" s="10" t="n">
        <v>67.32</v>
      </c>
      <c r="L660" s="8" t="str">
        <f aca="false">B660</f>
        <v>EGG-001</v>
      </c>
      <c r="M660" s="8" t="str">
        <f aca="false">C660</f>
        <v>Eggs</v>
      </c>
      <c r="N660" s="9" t="str">
        <f aca="false">D660</f>
        <v>each</v>
      </c>
      <c r="O660" s="10" t="n">
        <v>0</v>
      </c>
      <c r="P660" s="11" t="n">
        <f aca="false">O660*R660</f>
        <v>0</v>
      </c>
      <c r="Q660" s="10" t="n">
        <f aca="false">E660+IF(ISBLANK(F660),0,F660)-K660</f>
        <v>9.61000000000001</v>
      </c>
      <c r="R660" s="11" t="n">
        <v>1.95</v>
      </c>
      <c r="S660" s="11" t="n">
        <f aca="false">Q660*R660</f>
        <v>18.7395</v>
      </c>
      <c r="T660" s="8" t="s">
        <v>69</v>
      </c>
    </row>
    <row r="661" customFormat="false" ht="15" hidden="false" customHeight="true" outlineLevel="0" collapsed="false">
      <c r="A661" s="12" t="n">
        <v>45664</v>
      </c>
      <c r="B661" s="13" t="s">
        <v>67</v>
      </c>
      <c r="C661" s="13" t="s">
        <v>68</v>
      </c>
      <c r="D661" s="14" t="s">
        <v>19</v>
      </c>
      <c r="E661" s="15" t="n">
        <v>67.32</v>
      </c>
      <c r="F661" s="15"/>
      <c r="G661" s="12" t="n">
        <f aca="false">A661</f>
        <v>45664</v>
      </c>
      <c r="H661" s="13" t="str">
        <f aca="false">B661</f>
        <v>EGG-001</v>
      </c>
      <c r="I661" s="13" t="str">
        <f aca="false">C661</f>
        <v>Eggs</v>
      </c>
      <c r="J661" s="14" t="str">
        <f aca="false">D661</f>
        <v>each</v>
      </c>
      <c r="K661" s="15" t="n">
        <v>60.4</v>
      </c>
      <c r="L661" s="13" t="str">
        <f aca="false">B661</f>
        <v>EGG-001</v>
      </c>
      <c r="M661" s="13" t="str">
        <f aca="false">C661</f>
        <v>Eggs</v>
      </c>
      <c r="N661" s="14" t="str">
        <f aca="false">D661</f>
        <v>each</v>
      </c>
      <c r="O661" s="15" t="n">
        <v>0</v>
      </c>
      <c r="P661" s="16" t="n">
        <f aca="false">O661*R661</f>
        <v>0</v>
      </c>
      <c r="Q661" s="15" t="n">
        <f aca="false">E661+IF(ISBLANK(F661),0,F661)-K661</f>
        <v>6.92</v>
      </c>
      <c r="R661" s="16" t="n">
        <v>1.95</v>
      </c>
      <c r="S661" s="16" t="n">
        <f aca="false">Q661*R661</f>
        <v>13.494</v>
      </c>
      <c r="T661" s="13" t="s">
        <v>69</v>
      </c>
    </row>
    <row r="662" customFormat="false" ht="15" hidden="false" customHeight="true" outlineLevel="0" collapsed="false">
      <c r="A662" s="7" t="n">
        <v>45665</v>
      </c>
      <c r="B662" s="8" t="s">
        <v>67</v>
      </c>
      <c r="C662" s="8" t="s">
        <v>68</v>
      </c>
      <c r="D662" s="9" t="s">
        <v>19</v>
      </c>
      <c r="E662" s="10" t="n">
        <v>60.4</v>
      </c>
      <c r="F662" s="10"/>
      <c r="G662" s="7" t="n">
        <f aca="false">A662</f>
        <v>45665</v>
      </c>
      <c r="H662" s="8" t="str">
        <f aca="false">B662</f>
        <v>EGG-001</v>
      </c>
      <c r="I662" s="8" t="str">
        <f aca="false">C662</f>
        <v>Eggs</v>
      </c>
      <c r="J662" s="9" t="str">
        <f aca="false">D662</f>
        <v>each</v>
      </c>
      <c r="K662" s="10" t="n">
        <v>53.89</v>
      </c>
      <c r="L662" s="8" t="str">
        <f aca="false">B662</f>
        <v>EGG-001</v>
      </c>
      <c r="M662" s="8" t="str">
        <f aca="false">C662</f>
        <v>Eggs</v>
      </c>
      <c r="N662" s="9" t="str">
        <f aca="false">D662</f>
        <v>each</v>
      </c>
      <c r="O662" s="10" t="n">
        <v>0</v>
      </c>
      <c r="P662" s="11" t="n">
        <f aca="false">O662*R662</f>
        <v>0</v>
      </c>
      <c r="Q662" s="10" t="n">
        <f aca="false">E662+IF(ISBLANK(F662),0,F662)-K662</f>
        <v>6.51</v>
      </c>
      <c r="R662" s="11" t="n">
        <v>1.95</v>
      </c>
      <c r="S662" s="11" t="n">
        <f aca="false">Q662*R662</f>
        <v>12.6945</v>
      </c>
      <c r="T662" s="8" t="s">
        <v>69</v>
      </c>
    </row>
    <row r="663" customFormat="false" ht="15" hidden="false" customHeight="true" outlineLevel="0" collapsed="false">
      <c r="A663" s="12" t="n">
        <v>45666</v>
      </c>
      <c r="B663" s="13" t="s">
        <v>67</v>
      </c>
      <c r="C663" s="13" t="s">
        <v>68</v>
      </c>
      <c r="D663" s="14" t="s">
        <v>19</v>
      </c>
      <c r="E663" s="15" t="n">
        <v>53.89</v>
      </c>
      <c r="F663" s="15"/>
      <c r="G663" s="12" t="n">
        <f aca="false">A663</f>
        <v>45666</v>
      </c>
      <c r="H663" s="13" t="str">
        <f aca="false">B663</f>
        <v>EGG-001</v>
      </c>
      <c r="I663" s="13" t="str">
        <f aca="false">C663</f>
        <v>Eggs</v>
      </c>
      <c r="J663" s="14" t="str">
        <f aca="false">D663</f>
        <v>each</v>
      </c>
      <c r="K663" s="15" t="n">
        <v>48.88</v>
      </c>
      <c r="L663" s="13" t="str">
        <f aca="false">B663</f>
        <v>EGG-001</v>
      </c>
      <c r="M663" s="13" t="str">
        <f aca="false">C663</f>
        <v>Eggs</v>
      </c>
      <c r="N663" s="14" t="str">
        <f aca="false">D663</f>
        <v>each</v>
      </c>
      <c r="O663" s="15" t="n">
        <v>0</v>
      </c>
      <c r="P663" s="16" t="n">
        <f aca="false">O663*R663</f>
        <v>0</v>
      </c>
      <c r="Q663" s="15" t="n">
        <f aca="false">E663+IF(ISBLANK(F663),0,F663)-K663</f>
        <v>5.01</v>
      </c>
      <c r="R663" s="16" t="n">
        <v>1.95</v>
      </c>
      <c r="S663" s="16" t="n">
        <f aca="false">Q663*R663</f>
        <v>9.7695</v>
      </c>
      <c r="T663" s="13" t="s">
        <v>69</v>
      </c>
    </row>
    <row r="664" customFormat="false" ht="15" hidden="false" customHeight="true" outlineLevel="0" collapsed="false">
      <c r="A664" s="7" t="n">
        <v>45667</v>
      </c>
      <c r="B664" s="8" t="s">
        <v>67</v>
      </c>
      <c r="C664" s="8" t="s">
        <v>68</v>
      </c>
      <c r="D664" s="9" t="s">
        <v>19</v>
      </c>
      <c r="E664" s="10" t="n">
        <v>48.88</v>
      </c>
      <c r="F664" s="10"/>
      <c r="G664" s="7" t="n">
        <f aca="false">A664</f>
        <v>45667</v>
      </c>
      <c r="H664" s="8" t="str">
        <f aca="false">B664</f>
        <v>EGG-001</v>
      </c>
      <c r="I664" s="8" t="str">
        <f aca="false">C664</f>
        <v>Eggs</v>
      </c>
      <c r="J664" s="9" t="str">
        <f aca="false">D664</f>
        <v>each</v>
      </c>
      <c r="K664" s="10" t="n">
        <v>48.06</v>
      </c>
      <c r="L664" s="8" t="str">
        <f aca="false">B664</f>
        <v>EGG-001</v>
      </c>
      <c r="M664" s="8" t="str">
        <f aca="false">C664</f>
        <v>Eggs</v>
      </c>
      <c r="N664" s="9" t="str">
        <f aca="false">D664</f>
        <v>each</v>
      </c>
      <c r="O664" s="10" t="n">
        <v>0</v>
      </c>
      <c r="P664" s="11" t="n">
        <f aca="false">O664*R664</f>
        <v>0</v>
      </c>
      <c r="Q664" s="10" t="n">
        <f aca="false">E664+IF(ISBLANK(F664),0,F664)-K664</f>
        <v>0.82</v>
      </c>
      <c r="R664" s="11" t="n">
        <v>1.95</v>
      </c>
      <c r="S664" s="11" t="n">
        <f aca="false">Q664*R664</f>
        <v>1.599</v>
      </c>
      <c r="T664" s="8" t="s">
        <v>69</v>
      </c>
    </row>
    <row r="665" customFormat="false" ht="15" hidden="false" customHeight="true" outlineLevel="0" collapsed="false">
      <c r="A665" s="12" t="n">
        <v>45668</v>
      </c>
      <c r="B665" s="13" t="s">
        <v>67</v>
      </c>
      <c r="C665" s="13" t="s">
        <v>68</v>
      </c>
      <c r="D665" s="14" t="s">
        <v>19</v>
      </c>
      <c r="E665" s="15" t="n">
        <v>48.06</v>
      </c>
      <c r="F665" s="15"/>
      <c r="G665" s="12" t="n">
        <f aca="false">A665</f>
        <v>45668</v>
      </c>
      <c r="H665" s="13" t="str">
        <f aca="false">B665</f>
        <v>EGG-001</v>
      </c>
      <c r="I665" s="13" t="str">
        <f aca="false">C665</f>
        <v>Eggs</v>
      </c>
      <c r="J665" s="14" t="str">
        <f aca="false">D665</f>
        <v>each</v>
      </c>
      <c r="K665" s="15" t="n">
        <v>45.27</v>
      </c>
      <c r="L665" s="13" t="str">
        <f aca="false">B665</f>
        <v>EGG-001</v>
      </c>
      <c r="M665" s="13" t="str">
        <f aca="false">C665</f>
        <v>Eggs</v>
      </c>
      <c r="N665" s="14" t="str">
        <f aca="false">D665</f>
        <v>each</v>
      </c>
      <c r="O665" s="15" t="n">
        <v>0</v>
      </c>
      <c r="P665" s="16" t="n">
        <f aca="false">O665*R665</f>
        <v>0</v>
      </c>
      <c r="Q665" s="15" t="n">
        <f aca="false">E665+IF(ISBLANK(F665),0,F665)-K665</f>
        <v>2.79</v>
      </c>
      <c r="R665" s="16" t="n">
        <v>1.95</v>
      </c>
      <c r="S665" s="16" t="n">
        <f aca="false">Q665*R665</f>
        <v>5.4405</v>
      </c>
      <c r="T665" s="13" t="s">
        <v>69</v>
      </c>
    </row>
    <row r="666" customFormat="false" ht="15" hidden="false" customHeight="true" outlineLevel="0" collapsed="false">
      <c r="A666" s="7" t="n">
        <v>45669</v>
      </c>
      <c r="B666" s="8" t="s">
        <v>67</v>
      </c>
      <c r="C666" s="8" t="s">
        <v>68</v>
      </c>
      <c r="D666" s="9" t="s">
        <v>19</v>
      </c>
      <c r="E666" s="10" t="n">
        <v>45.27</v>
      </c>
      <c r="F666" s="10"/>
      <c r="G666" s="7" t="n">
        <f aca="false">A666</f>
        <v>45669</v>
      </c>
      <c r="H666" s="8" t="str">
        <f aca="false">B666</f>
        <v>EGG-001</v>
      </c>
      <c r="I666" s="8" t="str">
        <f aca="false">C666</f>
        <v>Eggs</v>
      </c>
      <c r="J666" s="9" t="str">
        <f aca="false">D666</f>
        <v>each</v>
      </c>
      <c r="K666" s="10" t="n">
        <v>38.91</v>
      </c>
      <c r="L666" s="8" t="str">
        <f aca="false">B666</f>
        <v>EGG-001</v>
      </c>
      <c r="M666" s="8" t="str">
        <f aca="false">C666</f>
        <v>Eggs</v>
      </c>
      <c r="N666" s="9" t="str">
        <f aca="false">D666</f>
        <v>each</v>
      </c>
      <c r="O666" s="10" t="n">
        <v>0</v>
      </c>
      <c r="P666" s="11" t="n">
        <f aca="false">O666*R666</f>
        <v>0</v>
      </c>
      <c r="Q666" s="10" t="n">
        <f aca="false">E666+IF(ISBLANK(F666),0,F666)-K666</f>
        <v>6.36000000000001</v>
      </c>
      <c r="R666" s="11" t="n">
        <v>1.95</v>
      </c>
      <c r="S666" s="11" t="n">
        <f aca="false">Q666*R666</f>
        <v>12.402</v>
      </c>
      <c r="T666" s="8" t="s">
        <v>69</v>
      </c>
    </row>
    <row r="667" customFormat="false" ht="15" hidden="false" customHeight="true" outlineLevel="0" collapsed="false">
      <c r="A667" s="12" t="n">
        <v>45670</v>
      </c>
      <c r="B667" s="13" t="s">
        <v>67</v>
      </c>
      <c r="C667" s="13" t="s">
        <v>68</v>
      </c>
      <c r="D667" s="14" t="s">
        <v>19</v>
      </c>
      <c r="E667" s="15" t="n">
        <v>38.91</v>
      </c>
      <c r="F667" s="15"/>
      <c r="G667" s="12" t="n">
        <f aca="false">A667</f>
        <v>45670</v>
      </c>
      <c r="H667" s="13" t="str">
        <f aca="false">B667</f>
        <v>EGG-001</v>
      </c>
      <c r="I667" s="13" t="str">
        <f aca="false">C667</f>
        <v>Eggs</v>
      </c>
      <c r="J667" s="14" t="str">
        <f aca="false">D667</f>
        <v>each</v>
      </c>
      <c r="K667" s="15" t="n">
        <v>34.79</v>
      </c>
      <c r="L667" s="13" t="str">
        <f aca="false">B667</f>
        <v>EGG-001</v>
      </c>
      <c r="M667" s="13" t="str">
        <f aca="false">C667</f>
        <v>Eggs</v>
      </c>
      <c r="N667" s="14" t="str">
        <f aca="false">D667</f>
        <v>each</v>
      </c>
      <c r="O667" s="15" t="n">
        <v>0</v>
      </c>
      <c r="P667" s="16" t="n">
        <f aca="false">O667*R667</f>
        <v>0</v>
      </c>
      <c r="Q667" s="15" t="n">
        <f aca="false">E667+IF(ISBLANK(F667),0,F667)-K667</f>
        <v>4.12</v>
      </c>
      <c r="R667" s="16" t="n">
        <v>1.95</v>
      </c>
      <c r="S667" s="16" t="n">
        <f aca="false">Q667*R667</f>
        <v>8.034</v>
      </c>
      <c r="T667" s="13" t="s">
        <v>69</v>
      </c>
    </row>
    <row r="668" customFormat="false" ht="15" hidden="false" customHeight="true" outlineLevel="0" collapsed="false">
      <c r="A668" s="7" t="n">
        <v>45671</v>
      </c>
      <c r="B668" s="8" t="s">
        <v>67</v>
      </c>
      <c r="C668" s="8" t="s">
        <v>68</v>
      </c>
      <c r="D668" s="9" t="s">
        <v>19</v>
      </c>
      <c r="E668" s="10" t="n">
        <v>34.79</v>
      </c>
      <c r="F668" s="10"/>
      <c r="G668" s="7" t="n">
        <f aca="false">A668</f>
        <v>45671</v>
      </c>
      <c r="H668" s="8" t="str">
        <f aca="false">B668</f>
        <v>EGG-001</v>
      </c>
      <c r="I668" s="8" t="str">
        <f aca="false">C668</f>
        <v>Eggs</v>
      </c>
      <c r="J668" s="9" t="str">
        <f aca="false">D668</f>
        <v>each</v>
      </c>
      <c r="K668" s="10" t="n">
        <v>30.06</v>
      </c>
      <c r="L668" s="8" t="str">
        <f aca="false">B668</f>
        <v>EGG-001</v>
      </c>
      <c r="M668" s="8" t="str">
        <f aca="false">C668</f>
        <v>Eggs</v>
      </c>
      <c r="N668" s="9" t="str">
        <f aca="false">D668</f>
        <v>each</v>
      </c>
      <c r="O668" s="10" t="n">
        <v>0</v>
      </c>
      <c r="P668" s="11" t="n">
        <f aca="false">O668*R668</f>
        <v>0</v>
      </c>
      <c r="Q668" s="10" t="n">
        <f aca="false">E668+IF(ISBLANK(F668),0,F668)-K668</f>
        <v>4.73</v>
      </c>
      <c r="R668" s="11" t="n">
        <v>1.95</v>
      </c>
      <c r="S668" s="11" t="n">
        <f aca="false">Q668*R668</f>
        <v>9.2235</v>
      </c>
      <c r="T668" s="8" t="s">
        <v>69</v>
      </c>
    </row>
    <row r="669" customFormat="false" ht="15" hidden="false" customHeight="true" outlineLevel="0" collapsed="false">
      <c r="A669" s="12" t="n">
        <v>45672</v>
      </c>
      <c r="B669" s="13" t="s">
        <v>67</v>
      </c>
      <c r="C669" s="13" t="s">
        <v>68</v>
      </c>
      <c r="D669" s="14" t="s">
        <v>19</v>
      </c>
      <c r="E669" s="15" t="n">
        <v>30.06</v>
      </c>
      <c r="F669" s="15"/>
      <c r="G669" s="12" t="n">
        <f aca="false">A669</f>
        <v>45672</v>
      </c>
      <c r="H669" s="13" t="str">
        <f aca="false">B669</f>
        <v>EGG-001</v>
      </c>
      <c r="I669" s="13" t="str">
        <f aca="false">C669</f>
        <v>Eggs</v>
      </c>
      <c r="J669" s="14" t="str">
        <f aca="false">D669</f>
        <v>each</v>
      </c>
      <c r="K669" s="15" t="n">
        <v>30.06</v>
      </c>
      <c r="L669" s="13" t="str">
        <f aca="false">B669</f>
        <v>EGG-001</v>
      </c>
      <c r="M669" s="13" t="str">
        <f aca="false">C669</f>
        <v>Eggs</v>
      </c>
      <c r="N669" s="14" t="str">
        <f aca="false">D669</f>
        <v>each</v>
      </c>
      <c r="O669" s="15" t="n">
        <v>0</v>
      </c>
      <c r="P669" s="16" t="n">
        <f aca="false">O669*R669</f>
        <v>0</v>
      </c>
      <c r="Q669" s="15" t="n">
        <f aca="false">E669+IF(ISBLANK(F669),0,F669)-K669</f>
        <v>0</v>
      </c>
      <c r="R669" s="16" t="n">
        <v>1.95</v>
      </c>
      <c r="S669" s="16" t="n">
        <f aca="false">Q669*R669</f>
        <v>0</v>
      </c>
      <c r="T669" s="13" t="s">
        <v>69</v>
      </c>
    </row>
    <row r="670" customFormat="false" ht="15" hidden="false" customHeight="true" outlineLevel="0" collapsed="false">
      <c r="A670" s="7" t="n">
        <v>45673</v>
      </c>
      <c r="B670" s="8" t="s">
        <v>67</v>
      </c>
      <c r="C670" s="8" t="s">
        <v>68</v>
      </c>
      <c r="D670" s="9" t="s">
        <v>19</v>
      </c>
      <c r="E670" s="10" t="n">
        <v>30.06</v>
      </c>
      <c r="F670" s="10"/>
      <c r="G670" s="7" t="n">
        <f aca="false">A670</f>
        <v>45673</v>
      </c>
      <c r="H670" s="8" t="str">
        <f aca="false">B670</f>
        <v>EGG-001</v>
      </c>
      <c r="I670" s="8" t="str">
        <f aca="false">C670</f>
        <v>Eggs</v>
      </c>
      <c r="J670" s="9" t="str">
        <f aca="false">D670</f>
        <v>each</v>
      </c>
      <c r="K670" s="10" t="n">
        <v>25.08</v>
      </c>
      <c r="L670" s="8" t="str">
        <f aca="false">B670</f>
        <v>EGG-001</v>
      </c>
      <c r="M670" s="8" t="str">
        <f aca="false">C670</f>
        <v>Eggs</v>
      </c>
      <c r="N670" s="9" t="str">
        <f aca="false">D670</f>
        <v>each</v>
      </c>
      <c r="O670" s="10" t="n">
        <v>0</v>
      </c>
      <c r="P670" s="11" t="n">
        <f aca="false">O670*R670</f>
        <v>0</v>
      </c>
      <c r="Q670" s="10" t="n">
        <f aca="false">E670+IF(ISBLANK(F670),0,F670)-K670</f>
        <v>4.98</v>
      </c>
      <c r="R670" s="11" t="n">
        <v>1.95</v>
      </c>
      <c r="S670" s="11" t="n">
        <f aca="false">Q670*R670</f>
        <v>9.711</v>
      </c>
      <c r="T670" s="8" t="s">
        <v>69</v>
      </c>
    </row>
    <row r="671" customFormat="false" ht="15" hidden="false" customHeight="true" outlineLevel="0" collapsed="false">
      <c r="A671" s="12" t="n">
        <v>45674</v>
      </c>
      <c r="B671" s="13" t="s">
        <v>67</v>
      </c>
      <c r="C671" s="13" t="s">
        <v>68</v>
      </c>
      <c r="D671" s="14" t="s">
        <v>19</v>
      </c>
      <c r="E671" s="15" t="n">
        <v>25.08</v>
      </c>
      <c r="F671" s="15"/>
      <c r="G671" s="12" t="n">
        <f aca="false">A671</f>
        <v>45674</v>
      </c>
      <c r="H671" s="13" t="str">
        <f aca="false">B671</f>
        <v>EGG-001</v>
      </c>
      <c r="I671" s="13" t="str">
        <f aca="false">C671</f>
        <v>Eggs</v>
      </c>
      <c r="J671" s="14" t="str">
        <f aca="false">D671</f>
        <v>each</v>
      </c>
      <c r="K671" s="15" t="n">
        <v>23.86</v>
      </c>
      <c r="L671" s="13" t="str">
        <f aca="false">B671</f>
        <v>EGG-001</v>
      </c>
      <c r="M671" s="13" t="str">
        <f aca="false">C671</f>
        <v>Eggs</v>
      </c>
      <c r="N671" s="14" t="str">
        <f aca="false">D671</f>
        <v>each</v>
      </c>
      <c r="O671" s="15" t="n">
        <v>0</v>
      </c>
      <c r="P671" s="16" t="n">
        <f aca="false">O671*R671</f>
        <v>0</v>
      </c>
      <c r="Q671" s="15" t="n">
        <f aca="false">E671+IF(ISBLANK(F671),0,F671)-K671</f>
        <v>1.22</v>
      </c>
      <c r="R671" s="16" t="n">
        <v>1.95</v>
      </c>
      <c r="S671" s="16" t="n">
        <f aca="false">Q671*R671</f>
        <v>2.379</v>
      </c>
      <c r="T671" s="13" t="s">
        <v>69</v>
      </c>
    </row>
    <row r="672" customFormat="false" ht="15" hidden="false" customHeight="true" outlineLevel="0" collapsed="false">
      <c r="A672" s="7" t="n">
        <v>45675</v>
      </c>
      <c r="B672" s="8" t="s">
        <v>67</v>
      </c>
      <c r="C672" s="8" t="s">
        <v>68</v>
      </c>
      <c r="D672" s="9" t="s">
        <v>19</v>
      </c>
      <c r="E672" s="10" t="n">
        <v>23.86</v>
      </c>
      <c r="F672" s="10"/>
      <c r="G672" s="7" t="n">
        <f aca="false">A672</f>
        <v>45675</v>
      </c>
      <c r="H672" s="8" t="str">
        <f aca="false">B672</f>
        <v>EGG-001</v>
      </c>
      <c r="I672" s="8" t="str">
        <f aca="false">C672</f>
        <v>Eggs</v>
      </c>
      <c r="J672" s="9" t="str">
        <f aca="false">D672</f>
        <v>each</v>
      </c>
      <c r="K672" s="10" t="n">
        <v>23.86</v>
      </c>
      <c r="L672" s="8" t="str">
        <f aca="false">B672</f>
        <v>EGG-001</v>
      </c>
      <c r="M672" s="8" t="str">
        <f aca="false">C672</f>
        <v>Eggs</v>
      </c>
      <c r="N672" s="9" t="str">
        <f aca="false">D672</f>
        <v>each</v>
      </c>
      <c r="O672" s="10" t="n">
        <v>0</v>
      </c>
      <c r="P672" s="11" t="n">
        <f aca="false">O672*R672</f>
        <v>0</v>
      </c>
      <c r="Q672" s="10" t="n">
        <f aca="false">E672+IF(ISBLANK(F672),0,F672)-K672</f>
        <v>0</v>
      </c>
      <c r="R672" s="11" t="n">
        <v>1.95</v>
      </c>
      <c r="S672" s="11" t="n">
        <f aca="false">Q672*R672</f>
        <v>0</v>
      </c>
      <c r="T672" s="8" t="s">
        <v>69</v>
      </c>
    </row>
    <row r="673" customFormat="false" ht="15" hidden="false" customHeight="true" outlineLevel="0" collapsed="false">
      <c r="A673" s="12" t="n">
        <v>45676</v>
      </c>
      <c r="B673" s="13" t="s">
        <v>67</v>
      </c>
      <c r="C673" s="13" t="s">
        <v>68</v>
      </c>
      <c r="D673" s="14" t="s">
        <v>19</v>
      </c>
      <c r="E673" s="15" t="n">
        <v>23.86</v>
      </c>
      <c r="F673" s="15"/>
      <c r="G673" s="12" t="n">
        <f aca="false">A673</f>
        <v>45676</v>
      </c>
      <c r="H673" s="13" t="str">
        <f aca="false">B673</f>
        <v>EGG-001</v>
      </c>
      <c r="I673" s="13" t="str">
        <f aca="false">C673</f>
        <v>Eggs</v>
      </c>
      <c r="J673" s="14" t="str">
        <f aca="false">D673</f>
        <v>each</v>
      </c>
      <c r="K673" s="15" t="n">
        <v>20.33</v>
      </c>
      <c r="L673" s="13" t="str">
        <f aca="false">B673</f>
        <v>EGG-001</v>
      </c>
      <c r="M673" s="13" t="str">
        <f aca="false">C673</f>
        <v>Eggs</v>
      </c>
      <c r="N673" s="14" t="str">
        <f aca="false">D673</f>
        <v>each</v>
      </c>
      <c r="O673" s="15" t="n">
        <v>0</v>
      </c>
      <c r="P673" s="16" t="n">
        <f aca="false">O673*R673</f>
        <v>0</v>
      </c>
      <c r="Q673" s="15" t="n">
        <f aca="false">E673+IF(ISBLANK(F673),0,F673)-K673</f>
        <v>3.53</v>
      </c>
      <c r="R673" s="16" t="n">
        <v>1.95</v>
      </c>
      <c r="S673" s="16" t="n">
        <f aca="false">Q673*R673</f>
        <v>6.8835</v>
      </c>
      <c r="T673" s="13" t="s">
        <v>69</v>
      </c>
    </row>
    <row r="674" customFormat="false" ht="15" hidden="false" customHeight="true" outlineLevel="0" collapsed="false">
      <c r="A674" s="7" t="n">
        <v>45677</v>
      </c>
      <c r="B674" s="8" t="s">
        <v>67</v>
      </c>
      <c r="C674" s="8" t="s">
        <v>68</v>
      </c>
      <c r="D674" s="9" t="s">
        <v>19</v>
      </c>
      <c r="E674" s="10" t="n">
        <v>20.33</v>
      </c>
      <c r="F674" s="10"/>
      <c r="G674" s="7" t="n">
        <f aca="false">A674</f>
        <v>45677</v>
      </c>
      <c r="H674" s="8" t="str">
        <f aca="false">B674</f>
        <v>EGG-001</v>
      </c>
      <c r="I674" s="8" t="str">
        <f aca="false">C674</f>
        <v>Eggs</v>
      </c>
      <c r="J674" s="9" t="str">
        <f aca="false">D674</f>
        <v>each</v>
      </c>
      <c r="K674" s="10" t="n">
        <v>20.33</v>
      </c>
      <c r="L674" s="8" t="str">
        <f aca="false">B674</f>
        <v>EGG-001</v>
      </c>
      <c r="M674" s="8" t="str">
        <f aca="false">C674</f>
        <v>Eggs</v>
      </c>
      <c r="N674" s="9" t="str">
        <f aca="false">D674</f>
        <v>each</v>
      </c>
      <c r="O674" s="10" t="n">
        <v>0</v>
      </c>
      <c r="P674" s="11" t="n">
        <f aca="false">O674*R674</f>
        <v>0</v>
      </c>
      <c r="Q674" s="10" t="n">
        <f aca="false">E674+IF(ISBLANK(F674),0,F674)-K674</f>
        <v>0</v>
      </c>
      <c r="R674" s="11" t="n">
        <v>1.95</v>
      </c>
      <c r="S674" s="11" t="n">
        <f aca="false">Q674*R674</f>
        <v>0</v>
      </c>
      <c r="T674" s="8" t="s">
        <v>69</v>
      </c>
    </row>
    <row r="675" customFormat="false" ht="15" hidden="false" customHeight="true" outlineLevel="0" collapsed="false">
      <c r="A675" s="12" t="n">
        <v>45678</v>
      </c>
      <c r="B675" s="13" t="s">
        <v>67</v>
      </c>
      <c r="C675" s="13" t="s">
        <v>68</v>
      </c>
      <c r="D675" s="14" t="s">
        <v>19</v>
      </c>
      <c r="E675" s="15" t="n">
        <v>20.33</v>
      </c>
      <c r="F675" s="15"/>
      <c r="G675" s="12" t="n">
        <f aca="false">A675</f>
        <v>45678</v>
      </c>
      <c r="H675" s="13" t="str">
        <f aca="false">B675</f>
        <v>EGG-001</v>
      </c>
      <c r="I675" s="13" t="str">
        <f aca="false">C675</f>
        <v>Eggs</v>
      </c>
      <c r="J675" s="14" t="str">
        <f aca="false">D675</f>
        <v>each</v>
      </c>
      <c r="K675" s="15" t="n">
        <v>13.13</v>
      </c>
      <c r="L675" s="13" t="str">
        <f aca="false">B675</f>
        <v>EGG-001</v>
      </c>
      <c r="M675" s="13" t="str">
        <f aca="false">C675</f>
        <v>Eggs</v>
      </c>
      <c r="N675" s="14" t="str">
        <f aca="false">D675</f>
        <v>each</v>
      </c>
      <c r="O675" s="15" t="n">
        <v>0</v>
      </c>
      <c r="P675" s="16" t="n">
        <f aca="false">O675*R675</f>
        <v>0</v>
      </c>
      <c r="Q675" s="15" t="n">
        <f aca="false">E675+IF(ISBLANK(F675),0,F675)-K675</f>
        <v>7.2</v>
      </c>
      <c r="R675" s="16" t="n">
        <v>1.95</v>
      </c>
      <c r="S675" s="16" t="n">
        <f aca="false">Q675*R675</f>
        <v>14.04</v>
      </c>
      <c r="T675" s="13" t="s">
        <v>69</v>
      </c>
    </row>
    <row r="676" customFormat="false" ht="15" hidden="false" customHeight="true" outlineLevel="0" collapsed="false">
      <c r="A676" s="7" t="n">
        <v>45679</v>
      </c>
      <c r="B676" s="8" t="s">
        <v>67</v>
      </c>
      <c r="C676" s="8" t="s">
        <v>68</v>
      </c>
      <c r="D676" s="9" t="s">
        <v>19</v>
      </c>
      <c r="E676" s="10" t="n">
        <v>13.13</v>
      </c>
      <c r="F676" s="10" t="n">
        <v>60</v>
      </c>
      <c r="G676" s="7" t="n">
        <f aca="false">A676</f>
        <v>45679</v>
      </c>
      <c r="H676" s="8" t="str">
        <f aca="false">B676</f>
        <v>EGG-001</v>
      </c>
      <c r="I676" s="8" t="str">
        <f aca="false">C676</f>
        <v>Eggs</v>
      </c>
      <c r="J676" s="9" t="str">
        <f aca="false">D676</f>
        <v>each</v>
      </c>
      <c r="K676" s="10" t="n">
        <v>65.27</v>
      </c>
      <c r="L676" s="8" t="str">
        <f aca="false">B676</f>
        <v>EGG-001</v>
      </c>
      <c r="M676" s="8" t="str">
        <f aca="false">C676</f>
        <v>Eggs</v>
      </c>
      <c r="N676" s="9" t="str">
        <f aca="false">D676</f>
        <v>each</v>
      </c>
      <c r="O676" s="10" t="n">
        <v>0</v>
      </c>
      <c r="P676" s="11" t="n">
        <f aca="false">O676*R676</f>
        <v>0</v>
      </c>
      <c r="Q676" s="10" t="n">
        <f aca="false">E676+IF(ISBLANK(F676),0,F676)-K676</f>
        <v>7.86</v>
      </c>
      <c r="R676" s="11" t="n">
        <v>1.95</v>
      </c>
      <c r="S676" s="11" t="n">
        <f aca="false">Q676*R676</f>
        <v>15.327</v>
      </c>
      <c r="T676" s="8" t="s">
        <v>69</v>
      </c>
    </row>
    <row r="677" customFormat="false" ht="15" hidden="false" customHeight="true" outlineLevel="0" collapsed="false">
      <c r="A677" s="12" t="n">
        <v>45680</v>
      </c>
      <c r="B677" s="13" t="s">
        <v>67</v>
      </c>
      <c r="C677" s="13" t="s">
        <v>68</v>
      </c>
      <c r="D677" s="14" t="s">
        <v>19</v>
      </c>
      <c r="E677" s="15" t="n">
        <v>65.27</v>
      </c>
      <c r="F677" s="15"/>
      <c r="G677" s="12" t="n">
        <f aca="false">A677</f>
        <v>45680</v>
      </c>
      <c r="H677" s="13" t="str">
        <f aca="false">B677</f>
        <v>EGG-001</v>
      </c>
      <c r="I677" s="13" t="str">
        <f aca="false">C677</f>
        <v>Eggs</v>
      </c>
      <c r="J677" s="14" t="str">
        <f aca="false">D677</f>
        <v>each</v>
      </c>
      <c r="K677" s="15" t="n">
        <v>61.3</v>
      </c>
      <c r="L677" s="13" t="str">
        <f aca="false">B677</f>
        <v>EGG-001</v>
      </c>
      <c r="M677" s="13" t="str">
        <f aca="false">C677</f>
        <v>Eggs</v>
      </c>
      <c r="N677" s="14" t="str">
        <f aca="false">D677</f>
        <v>each</v>
      </c>
      <c r="O677" s="15" t="n">
        <v>0</v>
      </c>
      <c r="P677" s="16" t="n">
        <f aca="false">O677*R677</f>
        <v>0</v>
      </c>
      <c r="Q677" s="15" t="n">
        <f aca="false">E677+IF(ISBLANK(F677),0,F677)-K677</f>
        <v>3.97</v>
      </c>
      <c r="R677" s="16" t="n">
        <v>1.95</v>
      </c>
      <c r="S677" s="16" t="n">
        <f aca="false">Q677*R677</f>
        <v>7.7415</v>
      </c>
      <c r="T677" s="13" t="s">
        <v>69</v>
      </c>
    </row>
    <row r="678" customFormat="false" ht="15" hidden="false" customHeight="true" outlineLevel="0" collapsed="false">
      <c r="A678" s="7" t="n">
        <v>45681</v>
      </c>
      <c r="B678" s="8" t="s">
        <v>67</v>
      </c>
      <c r="C678" s="8" t="s">
        <v>68</v>
      </c>
      <c r="D678" s="9" t="s">
        <v>19</v>
      </c>
      <c r="E678" s="10" t="n">
        <v>61.3</v>
      </c>
      <c r="F678" s="10"/>
      <c r="G678" s="7" t="n">
        <f aca="false">A678</f>
        <v>45681</v>
      </c>
      <c r="H678" s="8" t="str">
        <f aca="false">B678</f>
        <v>EGG-001</v>
      </c>
      <c r="I678" s="8" t="str">
        <f aca="false">C678</f>
        <v>Eggs</v>
      </c>
      <c r="J678" s="9" t="str">
        <f aca="false">D678</f>
        <v>each</v>
      </c>
      <c r="K678" s="10" t="n">
        <v>61.3</v>
      </c>
      <c r="L678" s="8" t="str">
        <f aca="false">B678</f>
        <v>EGG-001</v>
      </c>
      <c r="M678" s="8" t="str">
        <f aca="false">C678</f>
        <v>Eggs</v>
      </c>
      <c r="N678" s="9" t="str">
        <f aca="false">D678</f>
        <v>each</v>
      </c>
      <c r="O678" s="10" t="n">
        <v>0</v>
      </c>
      <c r="P678" s="11" t="n">
        <f aca="false">O678*R678</f>
        <v>0</v>
      </c>
      <c r="Q678" s="10" t="n">
        <f aca="false">E678+IF(ISBLANK(F678),0,F678)-K678</f>
        <v>0</v>
      </c>
      <c r="R678" s="11" t="n">
        <v>1.95</v>
      </c>
      <c r="S678" s="11" t="n">
        <f aca="false">Q678*R678</f>
        <v>0</v>
      </c>
      <c r="T678" s="8" t="s">
        <v>69</v>
      </c>
    </row>
    <row r="679" customFormat="false" ht="15" hidden="false" customHeight="true" outlineLevel="0" collapsed="false">
      <c r="A679" s="12" t="n">
        <v>45682</v>
      </c>
      <c r="B679" s="13" t="s">
        <v>67</v>
      </c>
      <c r="C679" s="13" t="s">
        <v>68</v>
      </c>
      <c r="D679" s="14" t="s">
        <v>19</v>
      </c>
      <c r="E679" s="15" t="n">
        <v>61.3</v>
      </c>
      <c r="F679" s="15"/>
      <c r="G679" s="12" t="n">
        <f aca="false">A679</f>
        <v>45682</v>
      </c>
      <c r="H679" s="13" t="str">
        <f aca="false">B679</f>
        <v>EGG-001</v>
      </c>
      <c r="I679" s="13" t="str">
        <f aca="false">C679</f>
        <v>Eggs</v>
      </c>
      <c r="J679" s="14" t="str">
        <f aca="false">D679</f>
        <v>each</v>
      </c>
      <c r="K679" s="15" t="n">
        <v>61.17</v>
      </c>
      <c r="L679" s="13" t="str">
        <f aca="false">B679</f>
        <v>EGG-001</v>
      </c>
      <c r="M679" s="13" t="str">
        <f aca="false">C679</f>
        <v>Eggs</v>
      </c>
      <c r="N679" s="14" t="str">
        <f aca="false">D679</f>
        <v>each</v>
      </c>
      <c r="O679" s="15" t="n">
        <v>0</v>
      </c>
      <c r="P679" s="16" t="n">
        <f aca="false">O679*R679</f>
        <v>0</v>
      </c>
      <c r="Q679" s="15" t="n">
        <f aca="false">E679+IF(ISBLANK(F679),0,F679)-K679</f>
        <v>0.129999999999995</v>
      </c>
      <c r="R679" s="16" t="n">
        <v>1.95</v>
      </c>
      <c r="S679" s="16" t="n">
        <f aca="false">Q679*R679</f>
        <v>0.253499999999991</v>
      </c>
      <c r="T679" s="13" t="s">
        <v>69</v>
      </c>
    </row>
    <row r="680" customFormat="false" ht="15" hidden="false" customHeight="true" outlineLevel="0" collapsed="false">
      <c r="A680" s="7" t="n">
        <v>45683</v>
      </c>
      <c r="B680" s="8" t="s">
        <v>67</v>
      </c>
      <c r="C680" s="8" t="s">
        <v>68</v>
      </c>
      <c r="D680" s="9" t="s">
        <v>19</v>
      </c>
      <c r="E680" s="10" t="n">
        <v>61.17</v>
      </c>
      <c r="F680" s="10"/>
      <c r="G680" s="7" t="n">
        <f aca="false">A680</f>
        <v>45683</v>
      </c>
      <c r="H680" s="8" t="str">
        <f aca="false">B680</f>
        <v>EGG-001</v>
      </c>
      <c r="I680" s="8" t="str">
        <f aca="false">C680</f>
        <v>Eggs</v>
      </c>
      <c r="J680" s="9" t="str">
        <f aca="false">D680</f>
        <v>each</v>
      </c>
      <c r="K680" s="10" t="n">
        <v>57.62</v>
      </c>
      <c r="L680" s="8" t="str">
        <f aca="false">B680</f>
        <v>EGG-001</v>
      </c>
      <c r="M680" s="8" t="str">
        <f aca="false">C680</f>
        <v>Eggs</v>
      </c>
      <c r="N680" s="9" t="str">
        <f aca="false">D680</f>
        <v>each</v>
      </c>
      <c r="O680" s="10" t="n">
        <v>0</v>
      </c>
      <c r="P680" s="11" t="n">
        <f aca="false">O680*R680</f>
        <v>0</v>
      </c>
      <c r="Q680" s="10" t="n">
        <f aca="false">E680+IF(ISBLANK(F680),0,F680)-K680</f>
        <v>3.55</v>
      </c>
      <c r="R680" s="11" t="n">
        <v>1.95</v>
      </c>
      <c r="S680" s="11" t="n">
        <f aca="false">Q680*R680</f>
        <v>6.92250000000001</v>
      </c>
      <c r="T680" s="8" t="s">
        <v>69</v>
      </c>
    </row>
    <row r="681" customFormat="false" ht="15" hidden="false" customHeight="true" outlineLevel="0" collapsed="false">
      <c r="A681" s="12" t="n">
        <v>45684</v>
      </c>
      <c r="B681" s="13" t="s">
        <v>67</v>
      </c>
      <c r="C681" s="13" t="s">
        <v>68</v>
      </c>
      <c r="D681" s="14" t="s">
        <v>19</v>
      </c>
      <c r="E681" s="15" t="n">
        <v>57.62</v>
      </c>
      <c r="F681" s="15"/>
      <c r="G681" s="12" t="n">
        <f aca="false">A681</f>
        <v>45684</v>
      </c>
      <c r="H681" s="13" t="str">
        <f aca="false">B681</f>
        <v>EGG-001</v>
      </c>
      <c r="I681" s="13" t="str">
        <f aca="false">C681</f>
        <v>Eggs</v>
      </c>
      <c r="J681" s="14" t="str">
        <f aca="false">D681</f>
        <v>each</v>
      </c>
      <c r="K681" s="15" t="n">
        <v>57.62</v>
      </c>
      <c r="L681" s="13" t="str">
        <f aca="false">B681</f>
        <v>EGG-001</v>
      </c>
      <c r="M681" s="13" t="str">
        <f aca="false">C681</f>
        <v>Eggs</v>
      </c>
      <c r="N681" s="14" t="str">
        <f aca="false">D681</f>
        <v>each</v>
      </c>
      <c r="O681" s="15" t="n">
        <v>0</v>
      </c>
      <c r="P681" s="16" t="n">
        <f aca="false">O681*R681</f>
        <v>0</v>
      </c>
      <c r="Q681" s="15" t="n">
        <f aca="false">E681+IF(ISBLANK(F681),0,F681)-K681</f>
        <v>0</v>
      </c>
      <c r="R681" s="16" t="n">
        <v>1.95</v>
      </c>
      <c r="S681" s="16" t="n">
        <f aca="false">Q681*R681</f>
        <v>0</v>
      </c>
      <c r="T681" s="13" t="s">
        <v>69</v>
      </c>
    </row>
    <row r="682" customFormat="false" ht="15" hidden="false" customHeight="true" outlineLevel="0" collapsed="false">
      <c r="A682" s="7" t="n">
        <v>45685</v>
      </c>
      <c r="B682" s="8" t="s">
        <v>67</v>
      </c>
      <c r="C682" s="8" t="s">
        <v>68</v>
      </c>
      <c r="D682" s="9" t="s">
        <v>19</v>
      </c>
      <c r="E682" s="10" t="n">
        <v>57.62</v>
      </c>
      <c r="F682" s="10"/>
      <c r="G682" s="7" t="n">
        <f aca="false">A682</f>
        <v>45685</v>
      </c>
      <c r="H682" s="8" t="str">
        <f aca="false">B682</f>
        <v>EGG-001</v>
      </c>
      <c r="I682" s="8" t="str">
        <f aca="false">C682</f>
        <v>Eggs</v>
      </c>
      <c r="J682" s="9" t="str">
        <f aca="false">D682</f>
        <v>each</v>
      </c>
      <c r="K682" s="10" t="n">
        <v>52.64</v>
      </c>
      <c r="L682" s="8" t="str">
        <f aca="false">B682</f>
        <v>EGG-001</v>
      </c>
      <c r="M682" s="8" t="str">
        <f aca="false">C682</f>
        <v>Eggs</v>
      </c>
      <c r="N682" s="9" t="str">
        <f aca="false">D682</f>
        <v>each</v>
      </c>
      <c r="O682" s="10" t="n">
        <v>0</v>
      </c>
      <c r="P682" s="11" t="n">
        <f aca="false">O682*R682</f>
        <v>0</v>
      </c>
      <c r="Q682" s="10" t="n">
        <f aca="false">E682+IF(ISBLANK(F682),0,F682)-K682</f>
        <v>4.98</v>
      </c>
      <c r="R682" s="11" t="n">
        <v>1.95</v>
      </c>
      <c r="S682" s="11" t="n">
        <f aca="false">Q682*R682</f>
        <v>9.71099999999999</v>
      </c>
      <c r="T682" s="8" t="s">
        <v>69</v>
      </c>
    </row>
    <row r="683" customFormat="false" ht="15" hidden="false" customHeight="true" outlineLevel="0" collapsed="false">
      <c r="A683" s="12" t="n">
        <v>45686</v>
      </c>
      <c r="B683" s="13" t="s">
        <v>67</v>
      </c>
      <c r="C683" s="13" t="s">
        <v>68</v>
      </c>
      <c r="D683" s="14" t="s">
        <v>19</v>
      </c>
      <c r="E683" s="15" t="n">
        <v>52.64</v>
      </c>
      <c r="F683" s="15"/>
      <c r="G683" s="12" t="n">
        <f aca="false">A683</f>
        <v>45686</v>
      </c>
      <c r="H683" s="13" t="str">
        <f aca="false">B683</f>
        <v>EGG-001</v>
      </c>
      <c r="I683" s="13" t="str">
        <f aca="false">C683</f>
        <v>Eggs</v>
      </c>
      <c r="J683" s="14" t="str">
        <f aca="false">D683</f>
        <v>each</v>
      </c>
      <c r="K683" s="15" t="n">
        <v>45.58</v>
      </c>
      <c r="L683" s="13" t="str">
        <f aca="false">B683</f>
        <v>EGG-001</v>
      </c>
      <c r="M683" s="13" t="str">
        <f aca="false">C683</f>
        <v>Eggs</v>
      </c>
      <c r="N683" s="14" t="str">
        <f aca="false">D683</f>
        <v>each</v>
      </c>
      <c r="O683" s="15" t="n">
        <v>0</v>
      </c>
      <c r="P683" s="16" t="n">
        <f aca="false">O683*R683</f>
        <v>0</v>
      </c>
      <c r="Q683" s="15" t="n">
        <f aca="false">E683+IF(ISBLANK(F683),0,F683)-K683</f>
        <v>7.06</v>
      </c>
      <c r="R683" s="16" t="n">
        <v>1.95</v>
      </c>
      <c r="S683" s="16" t="n">
        <f aca="false">Q683*R683</f>
        <v>13.767</v>
      </c>
      <c r="T683" s="13" t="s">
        <v>69</v>
      </c>
    </row>
    <row r="684" customFormat="false" ht="15" hidden="false" customHeight="true" outlineLevel="0" collapsed="false">
      <c r="A684" s="7" t="n">
        <v>45687</v>
      </c>
      <c r="B684" s="8" t="s">
        <v>67</v>
      </c>
      <c r="C684" s="8" t="s">
        <v>68</v>
      </c>
      <c r="D684" s="9" t="s">
        <v>19</v>
      </c>
      <c r="E684" s="10" t="n">
        <v>45.58</v>
      </c>
      <c r="F684" s="10"/>
      <c r="G684" s="7" t="n">
        <f aca="false">A684</f>
        <v>45687</v>
      </c>
      <c r="H684" s="8" t="str">
        <f aca="false">B684</f>
        <v>EGG-001</v>
      </c>
      <c r="I684" s="8" t="str">
        <f aca="false">C684</f>
        <v>Eggs</v>
      </c>
      <c r="J684" s="9" t="str">
        <f aca="false">D684</f>
        <v>each</v>
      </c>
      <c r="K684" s="10" t="n">
        <v>42.72</v>
      </c>
      <c r="L684" s="8" t="str">
        <f aca="false">B684</f>
        <v>EGG-001</v>
      </c>
      <c r="M684" s="8" t="str">
        <f aca="false">C684</f>
        <v>Eggs</v>
      </c>
      <c r="N684" s="9" t="str">
        <f aca="false">D684</f>
        <v>each</v>
      </c>
      <c r="O684" s="10" t="n">
        <v>0</v>
      </c>
      <c r="P684" s="11" t="n">
        <f aca="false">O684*R684</f>
        <v>0</v>
      </c>
      <c r="Q684" s="10" t="n">
        <f aca="false">E684+IF(ISBLANK(F684),0,F684)-K684</f>
        <v>2.86</v>
      </c>
      <c r="R684" s="11" t="n">
        <v>1.95</v>
      </c>
      <c r="S684" s="11" t="n">
        <f aca="false">Q684*R684</f>
        <v>5.577</v>
      </c>
      <c r="T684" s="8" t="s">
        <v>69</v>
      </c>
    </row>
    <row r="685" customFormat="false" ht="15" hidden="false" customHeight="true" outlineLevel="0" collapsed="false">
      <c r="A685" s="12" t="n">
        <v>45688</v>
      </c>
      <c r="B685" s="13" t="s">
        <v>67</v>
      </c>
      <c r="C685" s="13" t="s">
        <v>68</v>
      </c>
      <c r="D685" s="14" t="s">
        <v>19</v>
      </c>
      <c r="E685" s="15" t="n">
        <v>42.72</v>
      </c>
      <c r="F685" s="15"/>
      <c r="G685" s="12" t="n">
        <f aca="false">A685</f>
        <v>45688</v>
      </c>
      <c r="H685" s="13" t="str">
        <f aca="false">B685</f>
        <v>EGG-001</v>
      </c>
      <c r="I685" s="13" t="str">
        <f aca="false">C685</f>
        <v>Eggs</v>
      </c>
      <c r="J685" s="14" t="str">
        <f aca="false">D685</f>
        <v>each</v>
      </c>
      <c r="K685" s="15" t="n">
        <v>40.65</v>
      </c>
      <c r="L685" s="13" t="str">
        <f aca="false">B685</f>
        <v>EGG-001</v>
      </c>
      <c r="M685" s="13" t="str">
        <f aca="false">C685</f>
        <v>Eggs</v>
      </c>
      <c r="N685" s="14" t="str">
        <f aca="false">D685</f>
        <v>each</v>
      </c>
      <c r="O685" s="15" t="n">
        <v>0</v>
      </c>
      <c r="P685" s="16" t="n">
        <f aca="false">O685*R685</f>
        <v>0</v>
      </c>
      <c r="Q685" s="15" t="n">
        <f aca="false">E685+IF(ISBLANK(F685),0,F685)-K685</f>
        <v>2.07</v>
      </c>
      <c r="R685" s="16" t="n">
        <v>1.95</v>
      </c>
      <c r="S685" s="16" t="n">
        <f aca="false">Q685*R685</f>
        <v>4.0365</v>
      </c>
      <c r="T685" s="13" t="s">
        <v>69</v>
      </c>
    </row>
    <row r="686" customFormat="false" ht="15" hidden="false" customHeight="true" outlineLevel="0" collapsed="false">
      <c r="A686" s="7" t="n">
        <v>45658</v>
      </c>
      <c r="B686" s="8" t="s">
        <v>70</v>
      </c>
      <c r="C686" s="8" t="s">
        <v>71</v>
      </c>
      <c r="D686" s="9" t="s">
        <v>19</v>
      </c>
      <c r="E686" s="10" t="n">
        <v>8</v>
      </c>
      <c r="F686" s="10"/>
      <c r="G686" s="7" t="n">
        <f aca="false">A686</f>
        <v>45658</v>
      </c>
      <c r="H686" s="8" t="str">
        <f aca="false">B686</f>
        <v>BUT-001</v>
      </c>
      <c r="I686" s="8" t="str">
        <f aca="false">C686</f>
        <v>Butter</v>
      </c>
      <c r="J686" s="9" t="str">
        <f aca="false">D686</f>
        <v>each</v>
      </c>
      <c r="K686" s="10" t="n">
        <v>7.25</v>
      </c>
      <c r="L686" s="8" t="str">
        <f aca="false">B686</f>
        <v>BUT-001</v>
      </c>
      <c r="M686" s="8" t="str">
        <f aca="false">C686</f>
        <v>Butter</v>
      </c>
      <c r="N686" s="9" t="str">
        <f aca="false">D686</f>
        <v>each</v>
      </c>
      <c r="O686" s="10" t="n">
        <v>0</v>
      </c>
      <c r="P686" s="11" t="n">
        <f aca="false">O686*R686</f>
        <v>0</v>
      </c>
      <c r="Q686" s="10" t="n">
        <f aca="false">E686+IF(ISBLANK(F686),0,F686)-K686</f>
        <v>0.75</v>
      </c>
      <c r="R686" s="11" t="n">
        <v>1.39</v>
      </c>
      <c r="S686" s="11" t="n">
        <f aca="false">Q686*R686</f>
        <v>1.0425</v>
      </c>
      <c r="T686" s="8" t="s">
        <v>69</v>
      </c>
    </row>
    <row r="687" customFormat="false" ht="15" hidden="false" customHeight="true" outlineLevel="0" collapsed="false">
      <c r="A687" s="12" t="n">
        <v>45659</v>
      </c>
      <c r="B687" s="13" t="s">
        <v>70</v>
      </c>
      <c r="C687" s="13" t="s">
        <v>71</v>
      </c>
      <c r="D687" s="14" t="s">
        <v>19</v>
      </c>
      <c r="E687" s="15" t="n">
        <v>7.25</v>
      </c>
      <c r="F687" s="15"/>
      <c r="G687" s="12" t="n">
        <f aca="false">A687</f>
        <v>45659</v>
      </c>
      <c r="H687" s="13" t="str">
        <f aca="false">B687</f>
        <v>BUT-001</v>
      </c>
      <c r="I687" s="13" t="str">
        <f aca="false">C687</f>
        <v>Butter</v>
      </c>
      <c r="J687" s="14" t="str">
        <f aca="false">D687</f>
        <v>each</v>
      </c>
      <c r="K687" s="15" t="n">
        <v>6.29</v>
      </c>
      <c r="L687" s="13" t="str">
        <f aca="false">B687</f>
        <v>BUT-001</v>
      </c>
      <c r="M687" s="13" t="str">
        <f aca="false">C687</f>
        <v>Butter</v>
      </c>
      <c r="N687" s="14" t="str">
        <f aca="false">D687</f>
        <v>each</v>
      </c>
      <c r="O687" s="15" t="n">
        <v>0</v>
      </c>
      <c r="P687" s="16" t="n">
        <f aca="false">O687*R687</f>
        <v>0</v>
      </c>
      <c r="Q687" s="15" t="n">
        <f aca="false">E687+IF(ISBLANK(F687),0,F687)-K687</f>
        <v>0.96</v>
      </c>
      <c r="R687" s="16" t="n">
        <v>1.39</v>
      </c>
      <c r="S687" s="16" t="n">
        <f aca="false">Q687*R687</f>
        <v>1.3344</v>
      </c>
      <c r="T687" s="13" t="s">
        <v>69</v>
      </c>
    </row>
    <row r="688" customFormat="false" ht="15" hidden="false" customHeight="true" outlineLevel="0" collapsed="false">
      <c r="A688" s="7" t="n">
        <v>45660</v>
      </c>
      <c r="B688" s="8" t="s">
        <v>70</v>
      </c>
      <c r="C688" s="8" t="s">
        <v>71</v>
      </c>
      <c r="D688" s="9" t="s">
        <v>19</v>
      </c>
      <c r="E688" s="10" t="n">
        <v>6.29</v>
      </c>
      <c r="F688" s="10"/>
      <c r="G688" s="7" t="n">
        <f aca="false">A688</f>
        <v>45660</v>
      </c>
      <c r="H688" s="8" t="str">
        <f aca="false">B688</f>
        <v>BUT-001</v>
      </c>
      <c r="I688" s="8" t="str">
        <f aca="false">C688</f>
        <v>Butter</v>
      </c>
      <c r="J688" s="9" t="str">
        <f aca="false">D688</f>
        <v>each</v>
      </c>
      <c r="K688" s="10" t="n">
        <v>4.39</v>
      </c>
      <c r="L688" s="8" t="str">
        <f aca="false">B688</f>
        <v>BUT-001</v>
      </c>
      <c r="M688" s="8" t="str">
        <f aca="false">C688</f>
        <v>Butter</v>
      </c>
      <c r="N688" s="9" t="str">
        <f aca="false">D688</f>
        <v>each</v>
      </c>
      <c r="O688" s="10" t="n">
        <v>0</v>
      </c>
      <c r="P688" s="11" t="n">
        <f aca="false">O688*R688</f>
        <v>0</v>
      </c>
      <c r="Q688" s="10" t="n">
        <f aca="false">E688+IF(ISBLANK(F688),0,F688)-K688</f>
        <v>1.9</v>
      </c>
      <c r="R688" s="11" t="n">
        <v>1.39</v>
      </c>
      <c r="S688" s="11" t="n">
        <f aca="false">Q688*R688</f>
        <v>2.641</v>
      </c>
      <c r="T688" s="8" t="s">
        <v>69</v>
      </c>
    </row>
    <row r="689" customFormat="false" ht="15" hidden="false" customHeight="true" outlineLevel="0" collapsed="false">
      <c r="A689" s="12" t="n">
        <v>45661</v>
      </c>
      <c r="B689" s="13" t="s">
        <v>70</v>
      </c>
      <c r="C689" s="13" t="s">
        <v>71</v>
      </c>
      <c r="D689" s="14" t="s">
        <v>19</v>
      </c>
      <c r="E689" s="15" t="n">
        <v>4.39</v>
      </c>
      <c r="F689" s="15"/>
      <c r="G689" s="12" t="n">
        <f aca="false">A689</f>
        <v>45661</v>
      </c>
      <c r="H689" s="13" t="str">
        <f aca="false">B689</f>
        <v>BUT-001</v>
      </c>
      <c r="I689" s="13" t="str">
        <f aca="false">C689</f>
        <v>Butter</v>
      </c>
      <c r="J689" s="14" t="str">
        <f aca="false">D689</f>
        <v>each</v>
      </c>
      <c r="K689" s="15" t="n">
        <v>3.85</v>
      </c>
      <c r="L689" s="13" t="str">
        <f aca="false">B689</f>
        <v>BUT-001</v>
      </c>
      <c r="M689" s="13" t="str">
        <f aca="false">C689</f>
        <v>Butter</v>
      </c>
      <c r="N689" s="14" t="str">
        <f aca="false">D689</f>
        <v>each</v>
      </c>
      <c r="O689" s="15" t="n">
        <v>0</v>
      </c>
      <c r="P689" s="16" t="n">
        <f aca="false">O689*R689</f>
        <v>0</v>
      </c>
      <c r="Q689" s="15" t="n">
        <f aca="false">E689+IF(ISBLANK(F689),0,F689)-K689</f>
        <v>0.54</v>
      </c>
      <c r="R689" s="16" t="n">
        <v>1.39</v>
      </c>
      <c r="S689" s="16" t="n">
        <f aca="false">Q689*R689</f>
        <v>0.750599999999999</v>
      </c>
      <c r="T689" s="13" t="s">
        <v>69</v>
      </c>
    </row>
    <row r="690" customFormat="false" ht="15" hidden="false" customHeight="true" outlineLevel="0" collapsed="false">
      <c r="A690" s="7" t="n">
        <v>45662</v>
      </c>
      <c r="B690" s="8" t="s">
        <v>70</v>
      </c>
      <c r="C690" s="8" t="s">
        <v>71</v>
      </c>
      <c r="D690" s="9" t="s">
        <v>19</v>
      </c>
      <c r="E690" s="10" t="n">
        <v>3.85</v>
      </c>
      <c r="F690" s="10"/>
      <c r="G690" s="7" t="n">
        <f aca="false">A690</f>
        <v>45662</v>
      </c>
      <c r="H690" s="8" t="str">
        <f aca="false">B690</f>
        <v>BUT-001</v>
      </c>
      <c r="I690" s="8" t="str">
        <f aca="false">C690</f>
        <v>Butter</v>
      </c>
      <c r="J690" s="9" t="str">
        <f aca="false">D690</f>
        <v>each</v>
      </c>
      <c r="K690" s="10" t="n">
        <v>3.85</v>
      </c>
      <c r="L690" s="8" t="str">
        <f aca="false">B690</f>
        <v>BUT-001</v>
      </c>
      <c r="M690" s="8" t="str">
        <f aca="false">C690</f>
        <v>Butter</v>
      </c>
      <c r="N690" s="9" t="str">
        <f aca="false">D690</f>
        <v>each</v>
      </c>
      <c r="O690" s="10" t="n">
        <v>0</v>
      </c>
      <c r="P690" s="11" t="n">
        <f aca="false">O690*R690</f>
        <v>0</v>
      </c>
      <c r="Q690" s="10" t="n">
        <f aca="false">E690+IF(ISBLANK(F690),0,F690)-K690</f>
        <v>0</v>
      </c>
      <c r="R690" s="11" t="n">
        <v>1.39</v>
      </c>
      <c r="S690" s="11" t="n">
        <f aca="false">Q690*R690</f>
        <v>0</v>
      </c>
      <c r="T690" s="8" t="s">
        <v>69</v>
      </c>
    </row>
    <row r="691" customFormat="false" ht="15" hidden="false" customHeight="true" outlineLevel="0" collapsed="false">
      <c r="A691" s="12" t="n">
        <v>45663</v>
      </c>
      <c r="B691" s="13" t="s">
        <v>70</v>
      </c>
      <c r="C691" s="13" t="s">
        <v>71</v>
      </c>
      <c r="D691" s="14" t="s">
        <v>19</v>
      </c>
      <c r="E691" s="15" t="n">
        <v>3.85</v>
      </c>
      <c r="F691" s="15"/>
      <c r="G691" s="12" t="n">
        <f aca="false">A691</f>
        <v>45663</v>
      </c>
      <c r="H691" s="13" t="str">
        <f aca="false">B691</f>
        <v>BUT-001</v>
      </c>
      <c r="I691" s="13" t="str">
        <f aca="false">C691</f>
        <v>Butter</v>
      </c>
      <c r="J691" s="14" t="str">
        <f aca="false">D691</f>
        <v>each</v>
      </c>
      <c r="K691" s="15" t="n">
        <v>3.85</v>
      </c>
      <c r="L691" s="13" t="str">
        <f aca="false">B691</f>
        <v>BUT-001</v>
      </c>
      <c r="M691" s="13" t="str">
        <f aca="false">C691</f>
        <v>Butter</v>
      </c>
      <c r="N691" s="14" t="str">
        <f aca="false">D691</f>
        <v>each</v>
      </c>
      <c r="O691" s="15" t="n">
        <v>0</v>
      </c>
      <c r="P691" s="16" t="n">
        <f aca="false">O691*R691</f>
        <v>0</v>
      </c>
      <c r="Q691" s="15" t="n">
        <f aca="false">E691+IF(ISBLANK(F691),0,F691)-K691</f>
        <v>0</v>
      </c>
      <c r="R691" s="16" t="n">
        <v>1.39</v>
      </c>
      <c r="S691" s="16" t="n">
        <f aca="false">Q691*R691</f>
        <v>0</v>
      </c>
      <c r="T691" s="13" t="s">
        <v>69</v>
      </c>
    </row>
    <row r="692" customFormat="false" ht="15" hidden="false" customHeight="true" outlineLevel="0" collapsed="false">
      <c r="A692" s="7" t="n">
        <v>45664</v>
      </c>
      <c r="B692" s="8" t="s">
        <v>70</v>
      </c>
      <c r="C692" s="8" t="s">
        <v>71</v>
      </c>
      <c r="D692" s="9" t="s">
        <v>19</v>
      </c>
      <c r="E692" s="10" t="n">
        <v>3.85</v>
      </c>
      <c r="F692" s="10"/>
      <c r="G692" s="7" t="n">
        <f aca="false">A692</f>
        <v>45664</v>
      </c>
      <c r="H692" s="8" t="str">
        <f aca="false">B692</f>
        <v>BUT-001</v>
      </c>
      <c r="I692" s="8" t="str">
        <f aca="false">C692</f>
        <v>Butter</v>
      </c>
      <c r="J692" s="9" t="str">
        <f aca="false">D692</f>
        <v>each</v>
      </c>
      <c r="K692" s="10" t="n">
        <v>3.1</v>
      </c>
      <c r="L692" s="8" t="str">
        <f aca="false">B692</f>
        <v>BUT-001</v>
      </c>
      <c r="M692" s="8" t="str">
        <f aca="false">C692</f>
        <v>Butter</v>
      </c>
      <c r="N692" s="9" t="str">
        <f aca="false">D692</f>
        <v>each</v>
      </c>
      <c r="O692" s="10" t="n">
        <v>0</v>
      </c>
      <c r="P692" s="11" t="n">
        <f aca="false">O692*R692</f>
        <v>0</v>
      </c>
      <c r="Q692" s="10" t="n">
        <f aca="false">E692+IF(ISBLANK(F692),0,F692)-K692</f>
        <v>0.75</v>
      </c>
      <c r="R692" s="11" t="n">
        <v>1.39</v>
      </c>
      <c r="S692" s="11" t="n">
        <f aca="false">Q692*R692</f>
        <v>1.0425</v>
      </c>
      <c r="T692" s="8" t="s">
        <v>69</v>
      </c>
    </row>
    <row r="693" customFormat="false" ht="15" hidden="false" customHeight="true" outlineLevel="0" collapsed="false">
      <c r="A693" s="12" t="n">
        <v>45665</v>
      </c>
      <c r="B693" s="13" t="s">
        <v>70</v>
      </c>
      <c r="C693" s="13" t="s">
        <v>71</v>
      </c>
      <c r="D693" s="14" t="s">
        <v>19</v>
      </c>
      <c r="E693" s="15" t="n">
        <v>3.1</v>
      </c>
      <c r="F693" s="15" t="n">
        <v>12</v>
      </c>
      <c r="G693" s="12" t="n">
        <f aca="false">A693</f>
        <v>45665</v>
      </c>
      <c r="H693" s="13" t="str">
        <f aca="false">B693</f>
        <v>BUT-001</v>
      </c>
      <c r="I693" s="13" t="str">
        <f aca="false">C693</f>
        <v>Butter</v>
      </c>
      <c r="J693" s="14" t="str">
        <f aca="false">D693</f>
        <v>each</v>
      </c>
      <c r="K693" s="15" t="n">
        <v>12.62</v>
      </c>
      <c r="L693" s="13" t="str">
        <f aca="false">B693</f>
        <v>BUT-001</v>
      </c>
      <c r="M693" s="13" t="str">
        <f aca="false">C693</f>
        <v>Butter</v>
      </c>
      <c r="N693" s="14" t="str">
        <f aca="false">D693</f>
        <v>each</v>
      </c>
      <c r="O693" s="15" t="n">
        <v>0</v>
      </c>
      <c r="P693" s="16" t="n">
        <f aca="false">O693*R693</f>
        <v>0</v>
      </c>
      <c r="Q693" s="15" t="n">
        <f aca="false">E693+IF(ISBLANK(F693),0,F693)-K693</f>
        <v>2.48</v>
      </c>
      <c r="R693" s="16" t="n">
        <v>1.39</v>
      </c>
      <c r="S693" s="16" t="n">
        <f aca="false">Q693*R693</f>
        <v>3.4472</v>
      </c>
      <c r="T693" s="13" t="s">
        <v>69</v>
      </c>
    </row>
    <row r="694" customFormat="false" ht="15" hidden="false" customHeight="true" outlineLevel="0" collapsed="false">
      <c r="A694" s="7" t="n">
        <v>45666</v>
      </c>
      <c r="B694" s="8" t="s">
        <v>70</v>
      </c>
      <c r="C694" s="8" t="s">
        <v>71</v>
      </c>
      <c r="D694" s="9" t="s">
        <v>19</v>
      </c>
      <c r="E694" s="10" t="n">
        <v>12.62</v>
      </c>
      <c r="F694" s="10"/>
      <c r="G694" s="7" t="n">
        <f aca="false">A694</f>
        <v>45666</v>
      </c>
      <c r="H694" s="8" t="str">
        <f aca="false">B694</f>
        <v>BUT-001</v>
      </c>
      <c r="I694" s="8" t="str">
        <f aca="false">C694</f>
        <v>Butter</v>
      </c>
      <c r="J694" s="9" t="str">
        <f aca="false">D694</f>
        <v>each</v>
      </c>
      <c r="K694" s="10" t="n">
        <v>12.5</v>
      </c>
      <c r="L694" s="8" t="str">
        <f aca="false">B694</f>
        <v>BUT-001</v>
      </c>
      <c r="M694" s="8" t="str">
        <f aca="false">C694</f>
        <v>Butter</v>
      </c>
      <c r="N694" s="9" t="str">
        <f aca="false">D694</f>
        <v>each</v>
      </c>
      <c r="O694" s="10" t="n">
        <v>0</v>
      </c>
      <c r="P694" s="11" t="n">
        <f aca="false">O694*R694</f>
        <v>0</v>
      </c>
      <c r="Q694" s="10" t="n">
        <f aca="false">E694+IF(ISBLANK(F694),0,F694)-K694</f>
        <v>0.119999999999999</v>
      </c>
      <c r="R694" s="11" t="n">
        <v>1.39</v>
      </c>
      <c r="S694" s="11" t="n">
        <f aca="false">Q694*R694</f>
        <v>0.166799999999999</v>
      </c>
      <c r="T694" s="8" t="s">
        <v>69</v>
      </c>
    </row>
    <row r="695" customFormat="false" ht="15" hidden="false" customHeight="true" outlineLevel="0" collapsed="false">
      <c r="A695" s="12" t="n">
        <v>45667</v>
      </c>
      <c r="B695" s="13" t="s">
        <v>70</v>
      </c>
      <c r="C695" s="13" t="s">
        <v>71</v>
      </c>
      <c r="D695" s="14" t="s">
        <v>19</v>
      </c>
      <c r="E695" s="15" t="n">
        <v>12.5</v>
      </c>
      <c r="F695" s="15"/>
      <c r="G695" s="12" t="n">
        <f aca="false">A695</f>
        <v>45667</v>
      </c>
      <c r="H695" s="13" t="str">
        <f aca="false">B695</f>
        <v>BUT-001</v>
      </c>
      <c r="I695" s="13" t="str">
        <f aca="false">C695</f>
        <v>Butter</v>
      </c>
      <c r="J695" s="14" t="str">
        <f aca="false">D695</f>
        <v>each</v>
      </c>
      <c r="K695" s="15" t="n">
        <v>12.5</v>
      </c>
      <c r="L695" s="13" t="str">
        <f aca="false">B695</f>
        <v>BUT-001</v>
      </c>
      <c r="M695" s="13" t="str">
        <f aca="false">C695</f>
        <v>Butter</v>
      </c>
      <c r="N695" s="14" t="str">
        <f aca="false">D695</f>
        <v>each</v>
      </c>
      <c r="O695" s="15" t="n">
        <v>0</v>
      </c>
      <c r="P695" s="16" t="n">
        <f aca="false">O695*R695</f>
        <v>0</v>
      </c>
      <c r="Q695" s="15" t="n">
        <f aca="false">E695+IF(ISBLANK(F695),0,F695)-K695</f>
        <v>0</v>
      </c>
      <c r="R695" s="16" t="n">
        <v>1.39</v>
      </c>
      <c r="S695" s="16" t="n">
        <f aca="false">Q695*R695</f>
        <v>0</v>
      </c>
      <c r="T695" s="13" t="s">
        <v>69</v>
      </c>
    </row>
    <row r="696" customFormat="false" ht="15" hidden="false" customHeight="true" outlineLevel="0" collapsed="false">
      <c r="A696" s="7" t="n">
        <v>45668</v>
      </c>
      <c r="B696" s="8" t="s">
        <v>70</v>
      </c>
      <c r="C696" s="8" t="s">
        <v>71</v>
      </c>
      <c r="D696" s="9" t="s">
        <v>19</v>
      </c>
      <c r="E696" s="10" t="n">
        <v>12.5</v>
      </c>
      <c r="F696" s="10"/>
      <c r="G696" s="7" t="n">
        <f aca="false">A696</f>
        <v>45668</v>
      </c>
      <c r="H696" s="8" t="str">
        <f aca="false">B696</f>
        <v>BUT-001</v>
      </c>
      <c r="I696" s="8" t="str">
        <f aca="false">C696</f>
        <v>Butter</v>
      </c>
      <c r="J696" s="9" t="str">
        <f aca="false">D696</f>
        <v>each</v>
      </c>
      <c r="K696" s="10" t="n">
        <v>12.5</v>
      </c>
      <c r="L696" s="8" t="str">
        <f aca="false">B696</f>
        <v>BUT-001</v>
      </c>
      <c r="M696" s="8" t="str">
        <f aca="false">C696</f>
        <v>Butter</v>
      </c>
      <c r="N696" s="9" t="str">
        <f aca="false">D696</f>
        <v>each</v>
      </c>
      <c r="O696" s="10" t="n">
        <v>0</v>
      </c>
      <c r="P696" s="11" t="n">
        <f aca="false">O696*R696</f>
        <v>0</v>
      </c>
      <c r="Q696" s="10" t="n">
        <f aca="false">E696+IF(ISBLANK(F696),0,F696)-K696</f>
        <v>0</v>
      </c>
      <c r="R696" s="11" t="n">
        <v>1.39</v>
      </c>
      <c r="S696" s="11" t="n">
        <f aca="false">Q696*R696</f>
        <v>0</v>
      </c>
      <c r="T696" s="8" t="s">
        <v>69</v>
      </c>
    </row>
    <row r="697" customFormat="false" ht="15" hidden="false" customHeight="true" outlineLevel="0" collapsed="false">
      <c r="A697" s="12" t="n">
        <v>45669</v>
      </c>
      <c r="B697" s="13" t="s">
        <v>70</v>
      </c>
      <c r="C697" s="13" t="s">
        <v>71</v>
      </c>
      <c r="D697" s="14" t="s">
        <v>19</v>
      </c>
      <c r="E697" s="15" t="n">
        <v>12.5</v>
      </c>
      <c r="F697" s="15"/>
      <c r="G697" s="12" t="n">
        <f aca="false">A697</f>
        <v>45669</v>
      </c>
      <c r="H697" s="13" t="str">
        <f aca="false">B697</f>
        <v>BUT-001</v>
      </c>
      <c r="I697" s="13" t="str">
        <f aca="false">C697</f>
        <v>Butter</v>
      </c>
      <c r="J697" s="14" t="str">
        <f aca="false">D697</f>
        <v>each</v>
      </c>
      <c r="K697" s="15" t="n">
        <v>12.5</v>
      </c>
      <c r="L697" s="13" t="str">
        <f aca="false">B697</f>
        <v>BUT-001</v>
      </c>
      <c r="M697" s="13" t="str">
        <f aca="false">C697</f>
        <v>Butter</v>
      </c>
      <c r="N697" s="14" t="str">
        <f aca="false">D697</f>
        <v>each</v>
      </c>
      <c r="O697" s="15" t="n">
        <v>0</v>
      </c>
      <c r="P697" s="16" t="n">
        <f aca="false">O697*R697</f>
        <v>0</v>
      </c>
      <c r="Q697" s="15" t="n">
        <f aca="false">E697+IF(ISBLANK(F697),0,F697)-K697</f>
        <v>0</v>
      </c>
      <c r="R697" s="16" t="n">
        <v>1.39</v>
      </c>
      <c r="S697" s="16" t="n">
        <f aca="false">Q697*R697</f>
        <v>0</v>
      </c>
      <c r="T697" s="13" t="s">
        <v>69</v>
      </c>
    </row>
    <row r="698" customFormat="false" ht="15" hidden="false" customHeight="true" outlineLevel="0" collapsed="false">
      <c r="A698" s="7" t="n">
        <v>45670</v>
      </c>
      <c r="B698" s="8" t="s">
        <v>70</v>
      </c>
      <c r="C698" s="8" t="s">
        <v>71</v>
      </c>
      <c r="D698" s="9" t="s">
        <v>19</v>
      </c>
      <c r="E698" s="10" t="n">
        <v>12.5</v>
      </c>
      <c r="F698" s="10"/>
      <c r="G698" s="7" t="n">
        <f aca="false">A698</f>
        <v>45670</v>
      </c>
      <c r="H698" s="8" t="str">
        <f aca="false">B698</f>
        <v>BUT-001</v>
      </c>
      <c r="I698" s="8" t="str">
        <f aca="false">C698</f>
        <v>Butter</v>
      </c>
      <c r="J698" s="9" t="str">
        <f aca="false">D698</f>
        <v>each</v>
      </c>
      <c r="K698" s="10" t="n">
        <v>11.56</v>
      </c>
      <c r="L698" s="8" t="str">
        <f aca="false">B698</f>
        <v>BUT-001</v>
      </c>
      <c r="M698" s="8" t="str">
        <f aca="false">C698</f>
        <v>Butter</v>
      </c>
      <c r="N698" s="9" t="str">
        <f aca="false">D698</f>
        <v>each</v>
      </c>
      <c r="O698" s="10" t="n">
        <v>0</v>
      </c>
      <c r="P698" s="11" t="n">
        <f aca="false">O698*R698</f>
        <v>0</v>
      </c>
      <c r="Q698" s="10" t="n">
        <f aca="false">E698+IF(ISBLANK(F698),0,F698)-K698</f>
        <v>0.94</v>
      </c>
      <c r="R698" s="11" t="n">
        <v>1.39</v>
      </c>
      <c r="S698" s="11" t="n">
        <f aca="false">Q698*R698</f>
        <v>1.3066</v>
      </c>
      <c r="T698" s="8" t="s">
        <v>69</v>
      </c>
    </row>
    <row r="699" customFormat="false" ht="15" hidden="false" customHeight="true" outlineLevel="0" collapsed="false">
      <c r="A699" s="12" t="n">
        <v>45671</v>
      </c>
      <c r="B699" s="13" t="s">
        <v>70</v>
      </c>
      <c r="C699" s="13" t="s">
        <v>71</v>
      </c>
      <c r="D699" s="14" t="s">
        <v>19</v>
      </c>
      <c r="E699" s="15" t="n">
        <v>11.56</v>
      </c>
      <c r="F699" s="15"/>
      <c r="G699" s="12" t="n">
        <f aca="false">A699</f>
        <v>45671</v>
      </c>
      <c r="H699" s="13" t="str">
        <f aca="false">B699</f>
        <v>BUT-001</v>
      </c>
      <c r="I699" s="13" t="str">
        <f aca="false">C699</f>
        <v>Butter</v>
      </c>
      <c r="J699" s="14" t="str">
        <f aca="false">D699</f>
        <v>each</v>
      </c>
      <c r="K699" s="15" t="n">
        <v>11.56</v>
      </c>
      <c r="L699" s="13" t="str">
        <f aca="false">B699</f>
        <v>BUT-001</v>
      </c>
      <c r="M699" s="13" t="str">
        <f aca="false">C699</f>
        <v>Butter</v>
      </c>
      <c r="N699" s="14" t="str">
        <f aca="false">D699</f>
        <v>each</v>
      </c>
      <c r="O699" s="15" t="n">
        <v>0</v>
      </c>
      <c r="P699" s="16" t="n">
        <f aca="false">O699*R699</f>
        <v>0</v>
      </c>
      <c r="Q699" s="15" t="n">
        <f aca="false">E699+IF(ISBLANK(F699),0,F699)-K699</f>
        <v>0</v>
      </c>
      <c r="R699" s="16" t="n">
        <v>1.39</v>
      </c>
      <c r="S699" s="16" t="n">
        <f aca="false">Q699*R699</f>
        <v>0</v>
      </c>
      <c r="T699" s="13" t="s">
        <v>69</v>
      </c>
    </row>
    <row r="700" customFormat="false" ht="15" hidden="false" customHeight="true" outlineLevel="0" collapsed="false">
      <c r="A700" s="7" t="n">
        <v>45672</v>
      </c>
      <c r="B700" s="8" t="s">
        <v>70</v>
      </c>
      <c r="C700" s="8" t="s">
        <v>71</v>
      </c>
      <c r="D700" s="9" t="s">
        <v>19</v>
      </c>
      <c r="E700" s="10" t="n">
        <v>11.56</v>
      </c>
      <c r="F700" s="10"/>
      <c r="G700" s="7" t="n">
        <f aca="false">A700</f>
        <v>45672</v>
      </c>
      <c r="H700" s="8" t="str">
        <f aca="false">B700</f>
        <v>BUT-001</v>
      </c>
      <c r="I700" s="8" t="str">
        <f aca="false">C700</f>
        <v>Butter</v>
      </c>
      <c r="J700" s="9" t="str">
        <f aca="false">D700</f>
        <v>each</v>
      </c>
      <c r="K700" s="10" t="n">
        <v>11.56</v>
      </c>
      <c r="L700" s="8" t="str">
        <f aca="false">B700</f>
        <v>BUT-001</v>
      </c>
      <c r="M700" s="8" t="str">
        <f aca="false">C700</f>
        <v>Butter</v>
      </c>
      <c r="N700" s="9" t="str">
        <f aca="false">D700</f>
        <v>each</v>
      </c>
      <c r="O700" s="10" t="n">
        <v>0</v>
      </c>
      <c r="P700" s="11" t="n">
        <f aca="false">O700*R700</f>
        <v>0</v>
      </c>
      <c r="Q700" s="10" t="n">
        <f aca="false">E700+IF(ISBLANK(F700),0,F700)-K700</f>
        <v>0</v>
      </c>
      <c r="R700" s="11" t="n">
        <v>1.39</v>
      </c>
      <c r="S700" s="11" t="n">
        <f aca="false">Q700*R700</f>
        <v>0</v>
      </c>
      <c r="T700" s="8" t="s">
        <v>69</v>
      </c>
    </row>
    <row r="701" customFormat="false" ht="15" hidden="false" customHeight="true" outlineLevel="0" collapsed="false">
      <c r="A701" s="12" t="n">
        <v>45673</v>
      </c>
      <c r="B701" s="13" t="s">
        <v>70</v>
      </c>
      <c r="C701" s="13" t="s">
        <v>71</v>
      </c>
      <c r="D701" s="14" t="s">
        <v>19</v>
      </c>
      <c r="E701" s="15" t="n">
        <v>11.56</v>
      </c>
      <c r="F701" s="15"/>
      <c r="G701" s="12" t="n">
        <f aca="false">A701</f>
        <v>45673</v>
      </c>
      <c r="H701" s="13" t="str">
        <f aca="false">B701</f>
        <v>BUT-001</v>
      </c>
      <c r="I701" s="13" t="str">
        <f aca="false">C701</f>
        <v>Butter</v>
      </c>
      <c r="J701" s="14" t="str">
        <f aca="false">D701</f>
        <v>each</v>
      </c>
      <c r="K701" s="15" t="n">
        <v>11.56</v>
      </c>
      <c r="L701" s="13" t="str">
        <f aca="false">B701</f>
        <v>BUT-001</v>
      </c>
      <c r="M701" s="13" t="str">
        <f aca="false">C701</f>
        <v>Butter</v>
      </c>
      <c r="N701" s="14" t="str">
        <f aca="false">D701</f>
        <v>each</v>
      </c>
      <c r="O701" s="15" t="n">
        <v>0</v>
      </c>
      <c r="P701" s="16" t="n">
        <f aca="false">O701*R701</f>
        <v>0</v>
      </c>
      <c r="Q701" s="15" t="n">
        <f aca="false">E701+IF(ISBLANK(F701),0,F701)-K701</f>
        <v>0</v>
      </c>
      <c r="R701" s="16" t="n">
        <v>1.39</v>
      </c>
      <c r="S701" s="16" t="n">
        <f aca="false">Q701*R701</f>
        <v>0</v>
      </c>
      <c r="T701" s="13" t="s">
        <v>69</v>
      </c>
    </row>
    <row r="702" customFormat="false" ht="15" hidden="false" customHeight="true" outlineLevel="0" collapsed="false">
      <c r="A702" s="7" t="n">
        <v>45674</v>
      </c>
      <c r="B702" s="8" t="s">
        <v>70</v>
      </c>
      <c r="C702" s="8" t="s">
        <v>71</v>
      </c>
      <c r="D702" s="9" t="s">
        <v>19</v>
      </c>
      <c r="E702" s="10" t="n">
        <v>11.56</v>
      </c>
      <c r="F702" s="10"/>
      <c r="G702" s="7" t="n">
        <f aca="false">A702</f>
        <v>45674</v>
      </c>
      <c r="H702" s="8" t="str">
        <f aca="false">B702</f>
        <v>BUT-001</v>
      </c>
      <c r="I702" s="8" t="str">
        <f aca="false">C702</f>
        <v>Butter</v>
      </c>
      <c r="J702" s="9" t="str">
        <f aca="false">D702</f>
        <v>each</v>
      </c>
      <c r="K702" s="10" t="n">
        <v>11.56</v>
      </c>
      <c r="L702" s="8" t="str">
        <f aca="false">B702</f>
        <v>BUT-001</v>
      </c>
      <c r="M702" s="8" t="str">
        <f aca="false">C702</f>
        <v>Butter</v>
      </c>
      <c r="N702" s="9" t="str">
        <f aca="false">D702</f>
        <v>each</v>
      </c>
      <c r="O702" s="10" t="n">
        <v>0</v>
      </c>
      <c r="P702" s="11" t="n">
        <f aca="false">O702*R702</f>
        <v>0</v>
      </c>
      <c r="Q702" s="10" t="n">
        <f aca="false">E702+IF(ISBLANK(F702),0,F702)-K702</f>
        <v>0</v>
      </c>
      <c r="R702" s="11" t="n">
        <v>1.39</v>
      </c>
      <c r="S702" s="11" t="n">
        <f aca="false">Q702*R702</f>
        <v>0</v>
      </c>
      <c r="T702" s="8" t="s">
        <v>69</v>
      </c>
    </row>
    <row r="703" customFormat="false" ht="15" hidden="false" customHeight="true" outlineLevel="0" collapsed="false">
      <c r="A703" s="12" t="n">
        <v>45675</v>
      </c>
      <c r="B703" s="13" t="s">
        <v>70</v>
      </c>
      <c r="C703" s="13" t="s">
        <v>71</v>
      </c>
      <c r="D703" s="14" t="s">
        <v>19</v>
      </c>
      <c r="E703" s="15" t="n">
        <v>11.56</v>
      </c>
      <c r="F703" s="15"/>
      <c r="G703" s="12" t="n">
        <f aca="false">A703</f>
        <v>45675</v>
      </c>
      <c r="H703" s="13" t="str">
        <f aca="false">B703</f>
        <v>BUT-001</v>
      </c>
      <c r="I703" s="13" t="str">
        <f aca="false">C703</f>
        <v>Butter</v>
      </c>
      <c r="J703" s="14" t="str">
        <f aca="false">D703</f>
        <v>each</v>
      </c>
      <c r="K703" s="15" t="n">
        <v>10.32</v>
      </c>
      <c r="L703" s="13" t="str">
        <f aca="false">B703</f>
        <v>BUT-001</v>
      </c>
      <c r="M703" s="13" t="str">
        <f aca="false">C703</f>
        <v>Butter</v>
      </c>
      <c r="N703" s="14" t="str">
        <f aca="false">D703</f>
        <v>each</v>
      </c>
      <c r="O703" s="15" t="n">
        <v>0</v>
      </c>
      <c r="P703" s="16" t="n">
        <f aca="false">O703*R703</f>
        <v>0</v>
      </c>
      <c r="Q703" s="15" t="n">
        <f aca="false">E703+IF(ISBLANK(F703),0,F703)-K703</f>
        <v>1.24</v>
      </c>
      <c r="R703" s="16" t="n">
        <v>1.39</v>
      </c>
      <c r="S703" s="16" t="n">
        <f aca="false">Q703*R703</f>
        <v>1.7236</v>
      </c>
      <c r="T703" s="13" t="s">
        <v>69</v>
      </c>
    </row>
    <row r="704" customFormat="false" ht="15" hidden="false" customHeight="true" outlineLevel="0" collapsed="false">
      <c r="A704" s="7" t="n">
        <v>45676</v>
      </c>
      <c r="B704" s="8" t="s">
        <v>70</v>
      </c>
      <c r="C704" s="8" t="s">
        <v>71</v>
      </c>
      <c r="D704" s="9" t="s">
        <v>19</v>
      </c>
      <c r="E704" s="10" t="n">
        <v>10.32</v>
      </c>
      <c r="F704" s="10"/>
      <c r="G704" s="7" t="n">
        <f aca="false">A704</f>
        <v>45676</v>
      </c>
      <c r="H704" s="8" t="str">
        <f aca="false">B704</f>
        <v>BUT-001</v>
      </c>
      <c r="I704" s="8" t="str">
        <f aca="false">C704</f>
        <v>Butter</v>
      </c>
      <c r="J704" s="9" t="str">
        <f aca="false">D704</f>
        <v>each</v>
      </c>
      <c r="K704" s="10" t="n">
        <v>10.32</v>
      </c>
      <c r="L704" s="8" t="str">
        <f aca="false">B704</f>
        <v>BUT-001</v>
      </c>
      <c r="M704" s="8" t="str">
        <f aca="false">C704</f>
        <v>Butter</v>
      </c>
      <c r="N704" s="9" t="str">
        <f aca="false">D704</f>
        <v>each</v>
      </c>
      <c r="O704" s="10" t="n">
        <v>0</v>
      </c>
      <c r="P704" s="11" t="n">
        <f aca="false">O704*R704</f>
        <v>0</v>
      </c>
      <c r="Q704" s="10" t="n">
        <f aca="false">E704+IF(ISBLANK(F704),0,F704)-K704</f>
        <v>0</v>
      </c>
      <c r="R704" s="11" t="n">
        <v>1.39</v>
      </c>
      <c r="S704" s="11" t="n">
        <f aca="false">Q704*R704</f>
        <v>0</v>
      </c>
      <c r="T704" s="8" t="s">
        <v>69</v>
      </c>
    </row>
    <row r="705" customFormat="false" ht="15" hidden="false" customHeight="true" outlineLevel="0" collapsed="false">
      <c r="A705" s="12" t="n">
        <v>45677</v>
      </c>
      <c r="B705" s="13" t="s">
        <v>70</v>
      </c>
      <c r="C705" s="13" t="s">
        <v>71</v>
      </c>
      <c r="D705" s="14" t="s">
        <v>19</v>
      </c>
      <c r="E705" s="15" t="n">
        <v>10.32</v>
      </c>
      <c r="F705" s="15"/>
      <c r="G705" s="12" t="n">
        <f aca="false">A705</f>
        <v>45677</v>
      </c>
      <c r="H705" s="13" t="str">
        <f aca="false">B705</f>
        <v>BUT-001</v>
      </c>
      <c r="I705" s="13" t="str">
        <f aca="false">C705</f>
        <v>Butter</v>
      </c>
      <c r="J705" s="14" t="str">
        <f aca="false">D705</f>
        <v>each</v>
      </c>
      <c r="K705" s="15" t="n">
        <v>10.32</v>
      </c>
      <c r="L705" s="13" t="str">
        <f aca="false">B705</f>
        <v>BUT-001</v>
      </c>
      <c r="M705" s="13" t="str">
        <f aca="false">C705</f>
        <v>Butter</v>
      </c>
      <c r="N705" s="14" t="str">
        <f aca="false">D705</f>
        <v>each</v>
      </c>
      <c r="O705" s="15" t="n">
        <v>0</v>
      </c>
      <c r="P705" s="16" t="n">
        <f aca="false">O705*R705</f>
        <v>0</v>
      </c>
      <c r="Q705" s="15" t="n">
        <f aca="false">E705+IF(ISBLANK(F705),0,F705)-K705</f>
        <v>0</v>
      </c>
      <c r="R705" s="16" t="n">
        <v>1.39</v>
      </c>
      <c r="S705" s="16" t="n">
        <f aca="false">Q705*R705</f>
        <v>0</v>
      </c>
      <c r="T705" s="13" t="s">
        <v>69</v>
      </c>
    </row>
    <row r="706" customFormat="false" ht="15" hidden="false" customHeight="true" outlineLevel="0" collapsed="false">
      <c r="A706" s="7" t="n">
        <v>45678</v>
      </c>
      <c r="B706" s="8" t="s">
        <v>70</v>
      </c>
      <c r="C706" s="8" t="s">
        <v>71</v>
      </c>
      <c r="D706" s="9" t="s">
        <v>19</v>
      </c>
      <c r="E706" s="10" t="n">
        <v>10.32</v>
      </c>
      <c r="F706" s="10"/>
      <c r="G706" s="7" t="n">
        <f aca="false">A706</f>
        <v>45678</v>
      </c>
      <c r="H706" s="8" t="str">
        <f aca="false">B706</f>
        <v>BUT-001</v>
      </c>
      <c r="I706" s="8" t="str">
        <f aca="false">C706</f>
        <v>Butter</v>
      </c>
      <c r="J706" s="9" t="str">
        <f aca="false">D706</f>
        <v>each</v>
      </c>
      <c r="K706" s="10" t="n">
        <v>9.58</v>
      </c>
      <c r="L706" s="8" t="str">
        <f aca="false">B706</f>
        <v>BUT-001</v>
      </c>
      <c r="M706" s="8" t="str">
        <f aca="false">C706</f>
        <v>Butter</v>
      </c>
      <c r="N706" s="9" t="str">
        <f aca="false">D706</f>
        <v>each</v>
      </c>
      <c r="O706" s="10" t="n">
        <v>0</v>
      </c>
      <c r="P706" s="11" t="n">
        <f aca="false">O706*R706</f>
        <v>0</v>
      </c>
      <c r="Q706" s="10" t="n">
        <f aca="false">E706+IF(ISBLANK(F706),0,F706)-K706</f>
        <v>0.74</v>
      </c>
      <c r="R706" s="11" t="n">
        <v>1.39</v>
      </c>
      <c r="S706" s="11" t="n">
        <f aca="false">Q706*R706</f>
        <v>1.0286</v>
      </c>
      <c r="T706" s="8" t="s">
        <v>69</v>
      </c>
    </row>
    <row r="707" customFormat="false" ht="15" hidden="false" customHeight="true" outlineLevel="0" collapsed="false">
      <c r="A707" s="12" t="n">
        <v>45679</v>
      </c>
      <c r="B707" s="13" t="s">
        <v>70</v>
      </c>
      <c r="C707" s="13" t="s">
        <v>71</v>
      </c>
      <c r="D707" s="14" t="s">
        <v>19</v>
      </c>
      <c r="E707" s="15" t="n">
        <v>9.58</v>
      </c>
      <c r="F707" s="15"/>
      <c r="G707" s="12" t="n">
        <f aca="false">A707</f>
        <v>45679</v>
      </c>
      <c r="H707" s="13" t="str">
        <f aca="false">B707</f>
        <v>BUT-001</v>
      </c>
      <c r="I707" s="13" t="str">
        <f aca="false">C707</f>
        <v>Butter</v>
      </c>
      <c r="J707" s="14" t="str">
        <f aca="false">D707</f>
        <v>each</v>
      </c>
      <c r="K707" s="15" t="n">
        <v>9.49</v>
      </c>
      <c r="L707" s="13" t="str">
        <f aca="false">B707</f>
        <v>BUT-001</v>
      </c>
      <c r="M707" s="13" t="str">
        <f aca="false">C707</f>
        <v>Butter</v>
      </c>
      <c r="N707" s="14" t="str">
        <f aca="false">D707</f>
        <v>each</v>
      </c>
      <c r="O707" s="15" t="n">
        <v>0</v>
      </c>
      <c r="P707" s="16" t="n">
        <f aca="false">O707*R707</f>
        <v>0</v>
      </c>
      <c r="Q707" s="15" t="n">
        <f aca="false">E707+IF(ISBLANK(F707),0,F707)-K707</f>
        <v>0.0899999999999999</v>
      </c>
      <c r="R707" s="16" t="n">
        <v>1.39</v>
      </c>
      <c r="S707" s="16" t="n">
        <f aca="false">Q707*R707</f>
        <v>0.1251</v>
      </c>
      <c r="T707" s="13" t="s">
        <v>69</v>
      </c>
    </row>
    <row r="708" customFormat="false" ht="15" hidden="false" customHeight="true" outlineLevel="0" collapsed="false">
      <c r="A708" s="7" t="n">
        <v>45680</v>
      </c>
      <c r="B708" s="8" t="s">
        <v>70</v>
      </c>
      <c r="C708" s="8" t="s">
        <v>71</v>
      </c>
      <c r="D708" s="9" t="s">
        <v>19</v>
      </c>
      <c r="E708" s="10" t="n">
        <v>9.49</v>
      </c>
      <c r="F708" s="10"/>
      <c r="G708" s="7" t="n">
        <f aca="false">A708</f>
        <v>45680</v>
      </c>
      <c r="H708" s="8" t="str">
        <f aca="false">B708</f>
        <v>BUT-001</v>
      </c>
      <c r="I708" s="8" t="str">
        <f aca="false">C708</f>
        <v>Butter</v>
      </c>
      <c r="J708" s="9" t="str">
        <f aca="false">D708</f>
        <v>each</v>
      </c>
      <c r="K708" s="10" t="n">
        <v>8.43</v>
      </c>
      <c r="L708" s="8" t="str">
        <f aca="false">B708</f>
        <v>BUT-001</v>
      </c>
      <c r="M708" s="8" t="str">
        <f aca="false">C708</f>
        <v>Butter</v>
      </c>
      <c r="N708" s="9" t="str">
        <f aca="false">D708</f>
        <v>each</v>
      </c>
      <c r="O708" s="10" t="n">
        <v>0</v>
      </c>
      <c r="P708" s="11" t="n">
        <f aca="false">O708*R708</f>
        <v>0</v>
      </c>
      <c r="Q708" s="10" t="n">
        <f aca="false">E708+IF(ISBLANK(F708),0,F708)-K708</f>
        <v>1.06</v>
      </c>
      <c r="R708" s="11" t="n">
        <v>1.39</v>
      </c>
      <c r="S708" s="11" t="n">
        <f aca="false">Q708*R708</f>
        <v>1.4734</v>
      </c>
      <c r="T708" s="8" t="s">
        <v>69</v>
      </c>
    </row>
    <row r="709" customFormat="false" ht="15" hidden="false" customHeight="true" outlineLevel="0" collapsed="false">
      <c r="A709" s="12" t="n">
        <v>45681</v>
      </c>
      <c r="B709" s="13" t="s">
        <v>70</v>
      </c>
      <c r="C709" s="13" t="s">
        <v>71</v>
      </c>
      <c r="D709" s="14" t="s">
        <v>19</v>
      </c>
      <c r="E709" s="15" t="n">
        <v>8.43</v>
      </c>
      <c r="F709" s="15"/>
      <c r="G709" s="12" t="n">
        <f aca="false">A709</f>
        <v>45681</v>
      </c>
      <c r="H709" s="13" t="str">
        <f aca="false">B709</f>
        <v>BUT-001</v>
      </c>
      <c r="I709" s="13" t="str">
        <f aca="false">C709</f>
        <v>Butter</v>
      </c>
      <c r="J709" s="14" t="str">
        <f aca="false">D709</f>
        <v>each</v>
      </c>
      <c r="K709" s="15" t="n">
        <v>6.98</v>
      </c>
      <c r="L709" s="13" t="str">
        <f aca="false">B709</f>
        <v>BUT-001</v>
      </c>
      <c r="M709" s="13" t="str">
        <f aca="false">C709</f>
        <v>Butter</v>
      </c>
      <c r="N709" s="14" t="str">
        <f aca="false">D709</f>
        <v>each</v>
      </c>
      <c r="O709" s="15" t="n">
        <v>0</v>
      </c>
      <c r="P709" s="16" t="n">
        <f aca="false">O709*R709</f>
        <v>0</v>
      </c>
      <c r="Q709" s="15" t="n">
        <f aca="false">E709+IF(ISBLANK(F709),0,F709)-K709</f>
        <v>1.45</v>
      </c>
      <c r="R709" s="16" t="n">
        <v>1.39</v>
      </c>
      <c r="S709" s="16" t="n">
        <f aca="false">Q709*R709</f>
        <v>2.0155</v>
      </c>
      <c r="T709" s="13" t="s">
        <v>69</v>
      </c>
    </row>
    <row r="710" customFormat="false" ht="15" hidden="false" customHeight="true" outlineLevel="0" collapsed="false">
      <c r="A710" s="7" t="n">
        <v>45682</v>
      </c>
      <c r="B710" s="8" t="s">
        <v>70</v>
      </c>
      <c r="C710" s="8" t="s">
        <v>71</v>
      </c>
      <c r="D710" s="9" t="s">
        <v>19</v>
      </c>
      <c r="E710" s="10" t="n">
        <v>6.98</v>
      </c>
      <c r="F710" s="10"/>
      <c r="G710" s="7" t="n">
        <f aca="false">A710</f>
        <v>45682</v>
      </c>
      <c r="H710" s="8" t="str">
        <f aca="false">B710</f>
        <v>BUT-001</v>
      </c>
      <c r="I710" s="8" t="str">
        <f aca="false">C710</f>
        <v>Butter</v>
      </c>
      <c r="J710" s="9" t="str">
        <f aca="false">D710</f>
        <v>each</v>
      </c>
      <c r="K710" s="10" t="n">
        <v>6.47</v>
      </c>
      <c r="L710" s="8" t="str">
        <f aca="false">B710</f>
        <v>BUT-001</v>
      </c>
      <c r="M710" s="8" t="str">
        <f aca="false">C710</f>
        <v>Butter</v>
      </c>
      <c r="N710" s="9" t="str">
        <f aca="false">D710</f>
        <v>each</v>
      </c>
      <c r="O710" s="10" t="n">
        <v>0</v>
      </c>
      <c r="P710" s="11" t="n">
        <f aca="false">O710*R710</f>
        <v>0</v>
      </c>
      <c r="Q710" s="10" t="n">
        <f aca="false">E710+IF(ISBLANK(F710),0,F710)-K710</f>
        <v>0.510000000000001</v>
      </c>
      <c r="R710" s="11" t="n">
        <v>1.39</v>
      </c>
      <c r="S710" s="11" t="n">
        <f aca="false">Q710*R710</f>
        <v>0.708900000000001</v>
      </c>
      <c r="T710" s="8" t="s">
        <v>69</v>
      </c>
    </row>
    <row r="711" customFormat="false" ht="15" hidden="false" customHeight="true" outlineLevel="0" collapsed="false">
      <c r="A711" s="12" t="n">
        <v>45683</v>
      </c>
      <c r="B711" s="13" t="s">
        <v>70</v>
      </c>
      <c r="C711" s="13" t="s">
        <v>71</v>
      </c>
      <c r="D711" s="14" t="s">
        <v>19</v>
      </c>
      <c r="E711" s="15" t="n">
        <v>6.47</v>
      </c>
      <c r="F711" s="15"/>
      <c r="G711" s="12" t="n">
        <f aca="false">A711</f>
        <v>45683</v>
      </c>
      <c r="H711" s="13" t="str">
        <f aca="false">B711</f>
        <v>BUT-001</v>
      </c>
      <c r="I711" s="13" t="str">
        <f aca="false">C711</f>
        <v>Butter</v>
      </c>
      <c r="J711" s="14" t="str">
        <f aca="false">D711</f>
        <v>each</v>
      </c>
      <c r="K711" s="15" t="n">
        <v>6.47</v>
      </c>
      <c r="L711" s="13" t="str">
        <f aca="false">B711</f>
        <v>BUT-001</v>
      </c>
      <c r="M711" s="13" t="str">
        <f aca="false">C711</f>
        <v>Butter</v>
      </c>
      <c r="N711" s="14" t="str">
        <f aca="false">D711</f>
        <v>each</v>
      </c>
      <c r="O711" s="15" t="n">
        <v>0</v>
      </c>
      <c r="P711" s="16" t="n">
        <f aca="false">O711*R711</f>
        <v>0</v>
      </c>
      <c r="Q711" s="15" t="n">
        <f aca="false">E711+IF(ISBLANK(F711),0,F711)-K711</f>
        <v>0</v>
      </c>
      <c r="R711" s="16" t="n">
        <v>1.39</v>
      </c>
      <c r="S711" s="16" t="n">
        <f aca="false">Q711*R711</f>
        <v>0</v>
      </c>
      <c r="T711" s="13" t="s">
        <v>69</v>
      </c>
    </row>
    <row r="712" customFormat="false" ht="15" hidden="false" customHeight="true" outlineLevel="0" collapsed="false">
      <c r="A712" s="7" t="n">
        <v>45684</v>
      </c>
      <c r="B712" s="8" t="s">
        <v>70</v>
      </c>
      <c r="C712" s="8" t="s">
        <v>71</v>
      </c>
      <c r="D712" s="9" t="s">
        <v>19</v>
      </c>
      <c r="E712" s="10" t="n">
        <v>6.47</v>
      </c>
      <c r="F712" s="10"/>
      <c r="G712" s="7" t="n">
        <f aca="false">A712</f>
        <v>45684</v>
      </c>
      <c r="H712" s="8" t="str">
        <f aca="false">B712</f>
        <v>BUT-001</v>
      </c>
      <c r="I712" s="8" t="str">
        <f aca="false">C712</f>
        <v>Butter</v>
      </c>
      <c r="J712" s="9" t="str">
        <f aca="false">D712</f>
        <v>each</v>
      </c>
      <c r="K712" s="10" t="n">
        <v>6.11</v>
      </c>
      <c r="L712" s="8" t="str">
        <f aca="false">B712</f>
        <v>BUT-001</v>
      </c>
      <c r="M712" s="8" t="str">
        <f aca="false">C712</f>
        <v>Butter</v>
      </c>
      <c r="N712" s="9" t="str">
        <f aca="false">D712</f>
        <v>each</v>
      </c>
      <c r="O712" s="10" t="n">
        <v>0</v>
      </c>
      <c r="P712" s="11" t="n">
        <f aca="false">O712*R712</f>
        <v>0</v>
      </c>
      <c r="Q712" s="10" t="n">
        <f aca="false">E712+IF(ISBLANK(F712),0,F712)-K712</f>
        <v>0.359999999999999</v>
      </c>
      <c r="R712" s="11" t="n">
        <v>1.39</v>
      </c>
      <c r="S712" s="11" t="n">
        <f aca="false">Q712*R712</f>
        <v>0.500399999999999</v>
      </c>
      <c r="T712" s="8" t="s">
        <v>69</v>
      </c>
    </row>
    <row r="713" customFormat="false" ht="15" hidden="false" customHeight="true" outlineLevel="0" collapsed="false">
      <c r="A713" s="12" t="n">
        <v>45685</v>
      </c>
      <c r="B713" s="13" t="s">
        <v>70</v>
      </c>
      <c r="C713" s="13" t="s">
        <v>71</v>
      </c>
      <c r="D713" s="14" t="s">
        <v>19</v>
      </c>
      <c r="E713" s="15" t="n">
        <v>6.11</v>
      </c>
      <c r="F713" s="15"/>
      <c r="G713" s="12" t="n">
        <f aca="false">A713</f>
        <v>45685</v>
      </c>
      <c r="H713" s="13" t="str">
        <f aca="false">B713</f>
        <v>BUT-001</v>
      </c>
      <c r="I713" s="13" t="str">
        <f aca="false">C713</f>
        <v>Butter</v>
      </c>
      <c r="J713" s="14" t="str">
        <f aca="false">D713</f>
        <v>each</v>
      </c>
      <c r="K713" s="15" t="n">
        <v>4.96</v>
      </c>
      <c r="L713" s="13" t="str">
        <f aca="false">B713</f>
        <v>BUT-001</v>
      </c>
      <c r="M713" s="13" t="str">
        <f aca="false">C713</f>
        <v>Butter</v>
      </c>
      <c r="N713" s="14" t="str">
        <f aca="false">D713</f>
        <v>each</v>
      </c>
      <c r="O713" s="15" t="n">
        <v>0</v>
      </c>
      <c r="P713" s="16" t="n">
        <f aca="false">O713*R713</f>
        <v>0</v>
      </c>
      <c r="Q713" s="15" t="n">
        <f aca="false">E713+IF(ISBLANK(F713),0,F713)-K713</f>
        <v>1.15</v>
      </c>
      <c r="R713" s="16" t="n">
        <v>1.39</v>
      </c>
      <c r="S713" s="16" t="n">
        <f aca="false">Q713*R713</f>
        <v>1.5985</v>
      </c>
      <c r="T713" s="13" t="s">
        <v>69</v>
      </c>
    </row>
    <row r="714" customFormat="false" ht="15" hidden="false" customHeight="true" outlineLevel="0" collapsed="false">
      <c r="A714" s="7" t="n">
        <v>45686</v>
      </c>
      <c r="B714" s="8" t="s">
        <v>70</v>
      </c>
      <c r="C714" s="8" t="s">
        <v>71</v>
      </c>
      <c r="D714" s="9" t="s">
        <v>19</v>
      </c>
      <c r="E714" s="10" t="n">
        <v>4.96</v>
      </c>
      <c r="F714" s="10"/>
      <c r="G714" s="7" t="n">
        <f aca="false">A714</f>
        <v>45686</v>
      </c>
      <c r="H714" s="8" t="str">
        <f aca="false">B714</f>
        <v>BUT-001</v>
      </c>
      <c r="I714" s="8" t="str">
        <f aca="false">C714</f>
        <v>Butter</v>
      </c>
      <c r="J714" s="9" t="str">
        <f aca="false">D714</f>
        <v>each</v>
      </c>
      <c r="K714" s="10" t="n">
        <v>4.96</v>
      </c>
      <c r="L714" s="8" t="str">
        <f aca="false">B714</f>
        <v>BUT-001</v>
      </c>
      <c r="M714" s="8" t="str">
        <f aca="false">C714</f>
        <v>Butter</v>
      </c>
      <c r="N714" s="9" t="str">
        <f aca="false">D714</f>
        <v>each</v>
      </c>
      <c r="O714" s="10" t="n">
        <v>0</v>
      </c>
      <c r="P714" s="11" t="n">
        <f aca="false">O714*R714</f>
        <v>0</v>
      </c>
      <c r="Q714" s="10" t="n">
        <f aca="false">E714+IF(ISBLANK(F714),0,F714)-K714</f>
        <v>0</v>
      </c>
      <c r="R714" s="11" t="n">
        <v>1.39</v>
      </c>
      <c r="S714" s="11" t="n">
        <f aca="false">Q714*R714</f>
        <v>0</v>
      </c>
      <c r="T714" s="8" t="s">
        <v>69</v>
      </c>
    </row>
    <row r="715" customFormat="false" ht="15" hidden="false" customHeight="true" outlineLevel="0" collapsed="false">
      <c r="A715" s="12" t="n">
        <v>45687</v>
      </c>
      <c r="B715" s="13" t="s">
        <v>70</v>
      </c>
      <c r="C715" s="13" t="s">
        <v>71</v>
      </c>
      <c r="D715" s="14" t="s">
        <v>19</v>
      </c>
      <c r="E715" s="15" t="n">
        <v>4.96</v>
      </c>
      <c r="F715" s="15"/>
      <c r="G715" s="12" t="n">
        <f aca="false">A715</f>
        <v>45687</v>
      </c>
      <c r="H715" s="13" t="str">
        <f aca="false">B715</f>
        <v>BUT-001</v>
      </c>
      <c r="I715" s="13" t="str">
        <f aca="false">C715</f>
        <v>Butter</v>
      </c>
      <c r="J715" s="14" t="str">
        <f aca="false">D715</f>
        <v>each</v>
      </c>
      <c r="K715" s="15" t="n">
        <v>4.96</v>
      </c>
      <c r="L715" s="13" t="str">
        <f aca="false">B715</f>
        <v>BUT-001</v>
      </c>
      <c r="M715" s="13" t="str">
        <f aca="false">C715</f>
        <v>Butter</v>
      </c>
      <c r="N715" s="14" t="str">
        <f aca="false">D715</f>
        <v>each</v>
      </c>
      <c r="O715" s="15" t="n">
        <v>0</v>
      </c>
      <c r="P715" s="16" t="n">
        <f aca="false">O715*R715</f>
        <v>0</v>
      </c>
      <c r="Q715" s="15" t="n">
        <f aca="false">E715+IF(ISBLANK(F715),0,F715)-K715</f>
        <v>0</v>
      </c>
      <c r="R715" s="16" t="n">
        <v>1.39</v>
      </c>
      <c r="S715" s="16" t="n">
        <f aca="false">Q715*R715</f>
        <v>0</v>
      </c>
      <c r="T715" s="13" t="s">
        <v>69</v>
      </c>
    </row>
    <row r="716" customFormat="false" ht="15" hidden="false" customHeight="true" outlineLevel="0" collapsed="false">
      <c r="A716" s="7" t="n">
        <v>45688</v>
      </c>
      <c r="B716" s="8" t="s">
        <v>70</v>
      </c>
      <c r="C716" s="8" t="s">
        <v>71</v>
      </c>
      <c r="D716" s="9" t="s">
        <v>19</v>
      </c>
      <c r="E716" s="10" t="n">
        <v>4.96</v>
      </c>
      <c r="F716" s="10"/>
      <c r="G716" s="7" t="n">
        <f aca="false">A716</f>
        <v>45688</v>
      </c>
      <c r="H716" s="8" t="str">
        <f aca="false">B716</f>
        <v>BUT-001</v>
      </c>
      <c r="I716" s="8" t="str">
        <f aca="false">C716</f>
        <v>Butter</v>
      </c>
      <c r="J716" s="9" t="str">
        <f aca="false">D716</f>
        <v>each</v>
      </c>
      <c r="K716" s="10" t="n">
        <v>3.05</v>
      </c>
      <c r="L716" s="8" t="str">
        <f aca="false">B716</f>
        <v>BUT-001</v>
      </c>
      <c r="M716" s="8" t="str">
        <f aca="false">C716</f>
        <v>Butter</v>
      </c>
      <c r="N716" s="9" t="str">
        <f aca="false">D716</f>
        <v>each</v>
      </c>
      <c r="O716" s="10" t="n">
        <v>0</v>
      </c>
      <c r="P716" s="11" t="n">
        <f aca="false">O716*R716</f>
        <v>0</v>
      </c>
      <c r="Q716" s="10" t="n">
        <f aca="false">E716+IF(ISBLANK(F716),0,F716)-K716</f>
        <v>1.91</v>
      </c>
      <c r="R716" s="11" t="n">
        <v>1.39</v>
      </c>
      <c r="S716" s="11" t="n">
        <f aca="false">Q716*R716</f>
        <v>2.6549</v>
      </c>
      <c r="T716" s="8" t="s">
        <v>69</v>
      </c>
    </row>
    <row r="717" customFormat="false" ht="15" hidden="false" customHeight="true" outlineLevel="0" collapsed="false">
      <c r="A717" s="12" t="n">
        <v>45658</v>
      </c>
      <c r="B717" s="13" t="s">
        <v>72</v>
      </c>
      <c r="C717" s="13" t="s">
        <v>73</v>
      </c>
      <c r="D717" s="14" t="s">
        <v>19</v>
      </c>
      <c r="E717" s="15" t="n">
        <v>2</v>
      </c>
      <c r="F717" s="15"/>
      <c r="G717" s="12" t="n">
        <f aca="false">A717</f>
        <v>45658</v>
      </c>
      <c r="H717" s="13" t="str">
        <f aca="false">B717</f>
        <v>CRM-001</v>
      </c>
      <c r="I717" s="13" t="str">
        <f aca="false">C717</f>
        <v>Cream Cheese</v>
      </c>
      <c r="J717" s="14" t="str">
        <f aca="false">D717</f>
        <v>each</v>
      </c>
      <c r="K717" s="15" t="n">
        <v>1.91</v>
      </c>
      <c r="L717" s="13" t="str">
        <f aca="false">B717</f>
        <v>CRM-001</v>
      </c>
      <c r="M717" s="13" t="str">
        <f aca="false">C717</f>
        <v>Cream Cheese</v>
      </c>
      <c r="N717" s="14" t="str">
        <f aca="false">D717</f>
        <v>each</v>
      </c>
      <c r="O717" s="15" t="n">
        <v>0</v>
      </c>
      <c r="P717" s="16" t="n">
        <f aca="false">O717*R717</f>
        <v>0</v>
      </c>
      <c r="Q717" s="15" t="n">
        <f aca="false">E717+IF(ISBLANK(F717),0,F717)-K717</f>
        <v>0.0900000000000001</v>
      </c>
      <c r="R717" s="16" t="n">
        <v>9.75</v>
      </c>
      <c r="S717" s="16" t="n">
        <f aca="false">Q717*R717</f>
        <v>0.877500000000001</v>
      </c>
      <c r="T717" s="13" t="s">
        <v>69</v>
      </c>
    </row>
    <row r="718" customFormat="false" ht="15" hidden="false" customHeight="true" outlineLevel="0" collapsed="false">
      <c r="A718" s="7" t="n">
        <v>45659</v>
      </c>
      <c r="B718" s="8" t="s">
        <v>72</v>
      </c>
      <c r="C718" s="8" t="s">
        <v>73</v>
      </c>
      <c r="D718" s="9" t="s">
        <v>19</v>
      </c>
      <c r="E718" s="10" t="n">
        <v>1.91</v>
      </c>
      <c r="F718" s="10"/>
      <c r="G718" s="7" t="n">
        <f aca="false">A718</f>
        <v>45659</v>
      </c>
      <c r="H718" s="8" t="str">
        <f aca="false">B718</f>
        <v>CRM-001</v>
      </c>
      <c r="I718" s="8" t="str">
        <f aca="false">C718</f>
        <v>Cream Cheese</v>
      </c>
      <c r="J718" s="9" t="str">
        <f aca="false">D718</f>
        <v>each</v>
      </c>
      <c r="K718" s="10" t="n">
        <v>1.82</v>
      </c>
      <c r="L718" s="8" t="str">
        <f aca="false">B718</f>
        <v>CRM-001</v>
      </c>
      <c r="M718" s="8" t="str">
        <f aca="false">C718</f>
        <v>Cream Cheese</v>
      </c>
      <c r="N718" s="9" t="str">
        <f aca="false">D718</f>
        <v>each</v>
      </c>
      <c r="O718" s="10" t="n">
        <v>0</v>
      </c>
      <c r="P718" s="11" t="n">
        <f aca="false">O718*R718</f>
        <v>0</v>
      </c>
      <c r="Q718" s="10" t="n">
        <f aca="false">E718+IF(ISBLANK(F718),0,F718)-K718</f>
        <v>0.0899999999999999</v>
      </c>
      <c r="R718" s="11" t="n">
        <v>9.75</v>
      </c>
      <c r="S718" s="11" t="n">
        <f aca="false">Q718*R718</f>
        <v>0.877499999999999</v>
      </c>
      <c r="T718" s="8" t="s">
        <v>69</v>
      </c>
    </row>
    <row r="719" customFormat="false" ht="15" hidden="false" customHeight="true" outlineLevel="0" collapsed="false">
      <c r="A719" s="12" t="n">
        <v>45660</v>
      </c>
      <c r="B719" s="13" t="s">
        <v>72</v>
      </c>
      <c r="C719" s="13" t="s">
        <v>73</v>
      </c>
      <c r="D719" s="14" t="s">
        <v>19</v>
      </c>
      <c r="E719" s="15" t="n">
        <v>1.82</v>
      </c>
      <c r="F719" s="15"/>
      <c r="G719" s="12" t="n">
        <f aca="false">A719</f>
        <v>45660</v>
      </c>
      <c r="H719" s="13" t="str">
        <f aca="false">B719</f>
        <v>CRM-001</v>
      </c>
      <c r="I719" s="13" t="str">
        <f aca="false">C719</f>
        <v>Cream Cheese</v>
      </c>
      <c r="J719" s="14" t="str">
        <f aca="false">D719</f>
        <v>each</v>
      </c>
      <c r="K719" s="15" t="n">
        <v>1.6</v>
      </c>
      <c r="L719" s="13" t="str">
        <f aca="false">B719</f>
        <v>CRM-001</v>
      </c>
      <c r="M719" s="13" t="str">
        <f aca="false">C719</f>
        <v>Cream Cheese</v>
      </c>
      <c r="N719" s="14" t="str">
        <f aca="false">D719</f>
        <v>each</v>
      </c>
      <c r="O719" s="15" t="n">
        <v>0</v>
      </c>
      <c r="P719" s="16" t="n">
        <f aca="false">O719*R719</f>
        <v>0</v>
      </c>
      <c r="Q719" s="15" t="n">
        <f aca="false">E719+IF(ISBLANK(F719),0,F719)-K719</f>
        <v>0.22</v>
      </c>
      <c r="R719" s="16" t="n">
        <v>9.75</v>
      </c>
      <c r="S719" s="16" t="n">
        <f aca="false">Q719*R719</f>
        <v>2.145</v>
      </c>
      <c r="T719" s="13" t="s">
        <v>69</v>
      </c>
    </row>
    <row r="720" customFormat="false" ht="15" hidden="false" customHeight="true" outlineLevel="0" collapsed="false">
      <c r="A720" s="7" t="n">
        <v>45661</v>
      </c>
      <c r="B720" s="8" t="s">
        <v>72</v>
      </c>
      <c r="C720" s="8" t="s">
        <v>73</v>
      </c>
      <c r="D720" s="9" t="s">
        <v>19</v>
      </c>
      <c r="E720" s="10" t="n">
        <v>1.6</v>
      </c>
      <c r="F720" s="10"/>
      <c r="G720" s="7" t="n">
        <f aca="false">A720</f>
        <v>45661</v>
      </c>
      <c r="H720" s="8" t="str">
        <f aca="false">B720</f>
        <v>CRM-001</v>
      </c>
      <c r="I720" s="8" t="str">
        <f aca="false">C720</f>
        <v>Cream Cheese</v>
      </c>
      <c r="J720" s="9" t="str">
        <f aca="false">D720</f>
        <v>each</v>
      </c>
      <c r="K720" s="10" t="n">
        <v>1.06</v>
      </c>
      <c r="L720" s="8" t="str">
        <f aca="false">B720</f>
        <v>CRM-001</v>
      </c>
      <c r="M720" s="8" t="str">
        <f aca="false">C720</f>
        <v>Cream Cheese</v>
      </c>
      <c r="N720" s="9" t="str">
        <f aca="false">D720</f>
        <v>each</v>
      </c>
      <c r="O720" s="10" t="n">
        <v>0</v>
      </c>
      <c r="P720" s="11" t="n">
        <f aca="false">O720*R720</f>
        <v>0</v>
      </c>
      <c r="Q720" s="10" t="n">
        <f aca="false">E720+IF(ISBLANK(F720),0,F720)-K720</f>
        <v>0.54</v>
      </c>
      <c r="R720" s="11" t="n">
        <v>9.75</v>
      </c>
      <c r="S720" s="11" t="n">
        <f aca="false">Q720*R720</f>
        <v>5.265</v>
      </c>
      <c r="T720" s="8" t="s">
        <v>69</v>
      </c>
    </row>
    <row r="721" customFormat="false" ht="15" hidden="false" customHeight="true" outlineLevel="0" collapsed="false">
      <c r="A721" s="12" t="n">
        <v>45662</v>
      </c>
      <c r="B721" s="13" t="s">
        <v>72</v>
      </c>
      <c r="C721" s="13" t="s">
        <v>73</v>
      </c>
      <c r="D721" s="14" t="s">
        <v>19</v>
      </c>
      <c r="E721" s="15" t="n">
        <v>1.06</v>
      </c>
      <c r="F721" s="15"/>
      <c r="G721" s="12" t="n">
        <f aca="false">A721</f>
        <v>45662</v>
      </c>
      <c r="H721" s="13" t="str">
        <f aca="false">B721</f>
        <v>CRM-001</v>
      </c>
      <c r="I721" s="13" t="str">
        <f aca="false">C721</f>
        <v>Cream Cheese</v>
      </c>
      <c r="J721" s="14" t="str">
        <f aca="false">D721</f>
        <v>each</v>
      </c>
      <c r="K721" s="15" t="n">
        <v>0.76</v>
      </c>
      <c r="L721" s="13" t="str">
        <f aca="false">B721</f>
        <v>CRM-001</v>
      </c>
      <c r="M721" s="13" t="str">
        <f aca="false">C721</f>
        <v>Cream Cheese</v>
      </c>
      <c r="N721" s="14" t="str">
        <f aca="false">D721</f>
        <v>each</v>
      </c>
      <c r="O721" s="15" t="n">
        <v>0</v>
      </c>
      <c r="P721" s="16" t="n">
        <f aca="false">O721*R721</f>
        <v>0</v>
      </c>
      <c r="Q721" s="15" t="n">
        <f aca="false">E721+IF(ISBLANK(F721),0,F721)-K721</f>
        <v>0.3</v>
      </c>
      <c r="R721" s="16" t="n">
        <v>9.75</v>
      </c>
      <c r="S721" s="16" t="n">
        <f aca="false">Q721*R721</f>
        <v>2.925</v>
      </c>
      <c r="T721" s="13" t="s">
        <v>69</v>
      </c>
    </row>
    <row r="722" customFormat="false" ht="15" hidden="false" customHeight="true" outlineLevel="0" collapsed="false">
      <c r="A722" s="7" t="n">
        <v>45663</v>
      </c>
      <c r="B722" s="8" t="s">
        <v>72</v>
      </c>
      <c r="C722" s="8" t="s">
        <v>73</v>
      </c>
      <c r="D722" s="9" t="s">
        <v>19</v>
      </c>
      <c r="E722" s="10" t="n">
        <v>0.76</v>
      </c>
      <c r="F722" s="10"/>
      <c r="G722" s="7" t="n">
        <f aca="false">A722</f>
        <v>45663</v>
      </c>
      <c r="H722" s="8" t="str">
        <f aca="false">B722</f>
        <v>CRM-001</v>
      </c>
      <c r="I722" s="8" t="str">
        <f aca="false">C722</f>
        <v>Cream Cheese</v>
      </c>
      <c r="J722" s="9" t="str">
        <f aca="false">D722</f>
        <v>each</v>
      </c>
      <c r="K722" s="10" t="n">
        <v>0.64</v>
      </c>
      <c r="L722" s="8" t="str">
        <f aca="false">B722</f>
        <v>CRM-001</v>
      </c>
      <c r="M722" s="8" t="str">
        <f aca="false">C722</f>
        <v>Cream Cheese</v>
      </c>
      <c r="N722" s="9" t="str">
        <f aca="false">D722</f>
        <v>each</v>
      </c>
      <c r="O722" s="10" t="n">
        <v>0</v>
      </c>
      <c r="P722" s="11" t="n">
        <f aca="false">O722*R722</f>
        <v>0</v>
      </c>
      <c r="Q722" s="10" t="n">
        <f aca="false">E722+IF(ISBLANK(F722),0,F722)-K722</f>
        <v>0.12</v>
      </c>
      <c r="R722" s="11" t="n">
        <v>9.75</v>
      </c>
      <c r="S722" s="11" t="n">
        <f aca="false">Q722*R722</f>
        <v>1.17</v>
      </c>
      <c r="T722" s="8" t="s">
        <v>69</v>
      </c>
    </row>
    <row r="723" customFormat="false" ht="15" hidden="false" customHeight="true" outlineLevel="0" collapsed="false">
      <c r="A723" s="12" t="n">
        <v>45664</v>
      </c>
      <c r="B723" s="13" t="s">
        <v>72</v>
      </c>
      <c r="C723" s="13" t="s">
        <v>73</v>
      </c>
      <c r="D723" s="14" t="s">
        <v>19</v>
      </c>
      <c r="E723" s="15" t="n">
        <v>0.64</v>
      </c>
      <c r="F723" s="15" t="n">
        <v>3</v>
      </c>
      <c r="G723" s="12" t="n">
        <f aca="false">A723</f>
        <v>45664</v>
      </c>
      <c r="H723" s="13" t="str">
        <f aca="false">B723</f>
        <v>CRM-001</v>
      </c>
      <c r="I723" s="13" t="str">
        <f aca="false">C723</f>
        <v>Cream Cheese</v>
      </c>
      <c r="J723" s="14" t="str">
        <f aca="false">D723</f>
        <v>each</v>
      </c>
      <c r="K723" s="15" t="n">
        <v>3.21</v>
      </c>
      <c r="L723" s="13" t="str">
        <f aca="false">B723</f>
        <v>CRM-001</v>
      </c>
      <c r="M723" s="13" t="str">
        <f aca="false">C723</f>
        <v>Cream Cheese</v>
      </c>
      <c r="N723" s="14" t="str">
        <f aca="false">D723</f>
        <v>each</v>
      </c>
      <c r="O723" s="15" t="n">
        <v>0</v>
      </c>
      <c r="P723" s="16" t="n">
        <f aca="false">O723*R723</f>
        <v>0</v>
      </c>
      <c r="Q723" s="15" t="n">
        <f aca="false">E723+IF(ISBLANK(F723),0,F723)-K723</f>
        <v>0.43</v>
      </c>
      <c r="R723" s="16" t="n">
        <v>9.75</v>
      </c>
      <c r="S723" s="16" t="n">
        <f aca="false">Q723*R723</f>
        <v>4.1925</v>
      </c>
      <c r="T723" s="13" t="s">
        <v>69</v>
      </c>
    </row>
    <row r="724" customFormat="false" ht="15" hidden="false" customHeight="true" outlineLevel="0" collapsed="false">
      <c r="A724" s="7" t="n">
        <v>45665</v>
      </c>
      <c r="B724" s="8" t="s">
        <v>72</v>
      </c>
      <c r="C724" s="8" t="s">
        <v>73</v>
      </c>
      <c r="D724" s="9" t="s">
        <v>19</v>
      </c>
      <c r="E724" s="10" t="n">
        <v>3.21</v>
      </c>
      <c r="F724" s="10"/>
      <c r="G724" s="7" t="n">
        <f aca="false">A724</f>
        <v>45665</v>
      </c>
      <c r="H724" s="8" t="str">
        <f aca="false">B724</f>
        <v>CRM-001</v>
      </c>
      <c r="I724" s="8" t="str">
        <f aca="false">C724</f>
        <v>Cream Cheese</v>
      </c>
      <c r="J724" s="9" t="str">
        <f aca="false">D724</f>
        <v>each</v>
      </c>
      <c r="K724" s="10" t="n">
        <v>2.32</v>
      </c>
      <c r="L724" s="8" t="str">
        <f aca="false">B724</f>
        <v>CRM-001</v>
      </c>
      <c r="M724" s="8" t="str">
        <f aca="false">C724</f>
        <v>Cream Cheese</v>
      </c>
      <c r="N724" s="9" t="str">
        <f aca="false">D724</f>
        <v>each</v>
      </c>
      <c r="O724" s="10" t="n">
        <v>0</v>
      </c>
      <c r="P724" s="11" t="n">
        <f aca="false">O724*R724</f>
        <v>0</v>
      </c>
      <c r="Q724" s="10" t="n">
        <f aca="false">E724+IF(ISBLANK(F724),0,F724)-K724</f>
        <v>0.89</v>
      </c>
      <c r="R724" s="11" t="n">
        <v>9.75</v>
      </c>
      <c r="S724" s="11" t="n">
        <f aca="false">Q724*R724</f>
        <v>8.6775</v>
      </c>
      <c r="T724" s="8" t="s">
        <v>69</v>
      </c>
    </row>
    <row r="725" customFormat="false" ht="15" hidden="false" customHeight="true" outlineLevel="0" collapsed="false">
      <c r="A725" s="12" t="n">
        <v>45666</v>
      </c>
      <c r="B725" s="13" t="s">
        <v>72</v>
      </c>
      <c r="C725" s="13" t="s">
        <v>73</v>
      </c>
      <c r="D725" s="14" t="s">
        <v>19</v>
      </c>
      <c r="E725" s="15" t="n">
        <v>2.32</v>
      </c>
      <c r="F725" s="15"/>
      <c r="G725" s="12" t="n">
        <f aca="false">A725</f>
        <v>45666</v>
      </c>
      <c r="H725" s="13" t="str">
        <f aca="false">B725</f>
        <v>CRM-001</v>
      </c>
      <c r="I725" s="13" t="str">
        <f aca="false">C725</f>
        <v>Cream Cheese</v>
      </c>
      <c r="J725" s="14" t="str">
        <f aca="false">D725</f>
        <v>each</v>
      </c>
      <c r="K725" s="15" t="n">
        <v>1.67</v>
      </c>
      <c r="L725" s="13" t="str">
        <f aca="false">B725</f>
        <v>CRM-001</v>
      </c>
      <c r="M725" s="13" t="str">
        <f aca="false">C725</f>
        <v>Cream Cheese</v>
      </c>
      <c r="N725" s="14" t="str">
        <f aca="false">D725</f>
        <v>each</v>
      </c>
      <c r="O725" s="15" t="n">
        <v>0</v>
      </c>
      <c r="P725" s="16" t="n">
        <f aca="false">O725*R725</f>
        <v>0</v>
      </c>
      <c r="Q725" s="15" t="n">
        <f aca="false">E725+IF(ISBLANK(F725),0,F725)-K725</f>
        <v>0.65</v>
      </c>
      <c r="R725" s="16" t="n">
        <v>9.75</v>
      </c>
      <c r="S725" s="16" t="n">
        <f aca="false">Q725*R725</f>
        <v>6.3375</v>
      </c>
      <c r="T725" s="13" t="s">
        <v>69</v>
      </c>
    </row>
    <row r="726" customFormat="false" ht="15" hidden="false" customHeight="true" outlineLevel="0" collapsed="false">
      <c r="A726" s="7" t="n">
        <v>45667</v>
      </c>
      <c r="B726" s="8" t="s">
        <v>72</v>
      </c>
      <c r="C726" s="8" t="s">
        <v>73</v>
      </c>
      <c r="D726" s="9" t="s">
        <v>19</v>
      </c>
      <c r="E726" s="10" t="n">
        <v>1.67</v>
      </c>
      <c r="F726" s="10"/>
      <c r="G726" s="7" t="n">
        <f aca="false">A726</f>
        <v>45667</v>
      </c>
      <c r="H726" s="8" t="str">
        <f aca="false">B726</f>
        <v>CRM-001</v>
      </c>
      <c r="I726" s="8" t="str">
        <f aca="false">C726</f>
        <v>Cream Cheese</v>
      </c>
      <c r="J726" s="9" t="str">
        <f aca="false">D726</f>
        <v>each</v>
      </c>
      <c r="K726" s="10" t="n">
        <v>1.24</v>
      </c>
      <c r="L726" s="8" t="str">
        <f aca="false">B726</f>
        <v>CRM-001</v>
      </c>
      <c r="M726" s="8" t="str">
        <f aca="false">C726</f>
        <v>Cream Cheese</v>
      </c>
      <c r="N726" s="9" t="str">
        <f aca="false">D726</f>
        <v>each</v>
      </c>
      <c r="O726" s="10" t="n">
        <v>0</v>
      </c>
      <c r="P726" s="11" t="n">
        <f aca="false">O726*R726</f>
        <v>0</v>
      </c>
      <c r="Q726" s="10" t="n">
        <f aca="false">E726+IF(ISBLANK(F726),0,F726)-K726</f>
        <v>0.43</v>
      </c>
      <c r="R726" s="11" t="n">
        <v>9.75</v>
      </c>
      <c r="S726" s="11" t="n">
        <f aca="false">Q726*R726</f>
        <v>4.1925</v>
      </c>
      <c r="T726" s="8" t="s">
        <v>69</v>
      </c>
    </row>
    <row r="727" customFormat="false" ht="15" hidden="false" customHeight="true" outlineLevel="0" collapsed="false">
      <c r="A727" s="12" t="n">
        <v>45668</v>
      </c>
      <c r="B727" s="13" t="s">
        <v>72</v>
      </c>
      <c r="C727" s="13" t="s">
        <v>73</v>
      </c>
      <c r="D727" s="14" t="s">
        <v>19</v>
      </c>
      <c r="E727" s="15" t="n">
        <v>1.24</v>
      </c>
      <c r="F727" s="15"/>
      <c r="G727" s="12" t="n">
        <f aca="false">A727</f>
        <v>45668</v>
      </c>
      <c r="H727" s="13" t="str">
        <f aca="false">B727</f>
        <v>CRM-001</v>
      </c>
      <c r="I727" s="13" t="str">
        <f aca="false">C727</f>
        <v>Cream Cheese</v>
      </c>
      <c r="J727" s="14" t="str">
        <f aca="false">D727</f>
        <v>each</v>
      </c>
      <c r="K727" s="15" t="n">
        <v>1.24</v>
      </c>
      <c r="L727" s="13" t="str">
        <f aca="false">B727</f>
        <v>CRM-001</v>
      </c>
      <c r="M727" s="13" t="str">
        <f aca="false">C727</f>
        <v>Cream Cheese</v>
      </c>
      <c r="N727" s="14" t="str">
        <f aca="false">D727</f>
        <v>each</v>
      </c>
      <c r="O727" s="15" t="n">
        <v>0</v>
      </c>
      <c r="P727" s="16" t="n">
        <f aca="false">O727*R727</f>
        <v>0</v>
      </c>
      <c r="Q727" s="15" t="n">
        <f aca="false">E727+IF(ISBLANK(F727),0,F727)-K727</f>
        <v>0</v>
      </c>
      <c r="R727" s="16" t="n">
        <v>9.75</v>
      </c>
      <c r="S727" s="16" t="n">
        <f aca="false">Q727*R727</f>
        <v>0</v>
      </c>
      <c r="T727" s="13" t="s">
        <v>69</v>
      </c>
    </row>
    <row r="728" customFormat="false" ht="15" hidden="false" customHeight="true" outlineLevel="0" collapsed="false">
      <c r="A728" s="7" t="n">
        <v>45669</v>
      </c>
      <c r="B728" s="8" t="s">
        <v>72</v>
      </c>
      <c r="C728" s="8" t="s">
        <v>73</v>
      </c>
      <c r="D728" s="9" t="s">
        <v>19</v>
      </c>
      <c r="E728" s="10" t="n">
        <v>1.24</v>
      </c>
      <c r="F728" s="10" t="n">
        <v>3</v>
      </c>
      <c r="G728" s="7" t="n">
        <f aca="false">A728</f>
        <v>45669</v>
      </c>
      <c r="H728" s="8" t="str">
        <f aca="false">B728</f>
        <v>CRM-001</v>
      </c>
      <c r="I728" s="8" t="str">
        <f aca="false">C728</f>
        <v>Cream Cheese</v>
      </c>
      <c r="J728" s="9" t="str">
        <f aca="false">D728</f>
        <v>each</v>
      </c>
      <c r="K728" s="10" t="n">
        <v>2.86</v>
      </c>
      <c r="L728" s="8" t="str">
        <f aca="false">B728</f>
        <v>CRM-001</v>
      </c>
      <c r="M728" s="8" t="str">
        <f aca="false">C728</f>
        <v>Cream Cheese</v>
      </c>
      <c r="N728" s="9" t="str">
        <f aca="false">D728</f>
        <v>each</v>
      </c>
      <c r="O728" s="10" t="n">
        <v>0</v>
      </c>
      <c r="P728" s="11" t="n">
        <f aca="false">O728*R728</f>
        <v>0</v>
      </c>
      <c r="Q728" s="10" t="n">
        <f aca="false">E728+IF(ISBLANK(F728),0,F728)-K728</f>
        <v>1.38</v>
      </c>
      <c r="R728" s="11" t="n">
        <v>9.75</v>
      </c>
      <c r="S728" s="11" t="n">
        <f aca="false">Q728*R728</f>
        <v>13.455</v>
      </c>
      <c r="T728" s="8" t="s">
        <v>69</v>
      </c>
    </row>
    <row r="729" customFormat="false" ht="15" hidden="false" customHeight="true" outlineLevel="0" collapsed="false">
      <c r="A729" s="12" t="n">
        <v>45670</v>
      </c>
      <c r="B729" s="13" t="s">
        <v>72</v>
      </c>
      <c r="C729" s="13" t="s">
        <v>73</v>
      </c>
      <c r="D729" s="14" t="s">
        <v>19</v>
      </c>
      <c r="E729" s="15" t="n">
        <v>2.86</v>
      </c>
      <c r="F729" s="15"/>
      <c r="G729" s="12" t="n">
        <f aca="false">A729</f>
        <v>45670</v>
      </c>
      <c r="H729" s="13" t="str">
        <f aca="false">B729</f>
        <v>CRM-001</v>
      </c>
      <c r="I729" s="13" t="str">
        <f aca="false">C729</f>
        <v>Cream Cheese</v>
      </c>
      <c r="J729" s="14" t="str">
        <f aca="false">D729</f>
        <v>each</v>
      </c>
      <c r="K729" s="15" t="n">
        <v>2.86</v>
      </c>
      <c r="L729" s="13" t="str">
        <f aca="false">B729</f>
        <v>CRM-001</v>
      </c>
      <c r="M729" s="13" t="str">
        <f aca="false">C729</f>
        <v>Cream Cheese</v>
      </c>
      <c r="N729" s="14" t="str">
        <f aca="false">D729</f>
        <v>each</v>
      </c>
      <c r="O729" s="15" t="n">
        <v>0</v>
      </c>
      <c r="P729" s="16" t="n">
        <f aca="false">O729*R729</f>
        <v>0</v>
      </c>
      <c r="Q729" s="15" t="n">
        <f aca="false">E729+IF(ISBLANK(F729),0,F729)-K729</f>
        <v>0</v>
      </c>
      <c r="R729" s="16" t="n">
        <v>9.75</v>
      </c>
      <c r="S729" s="16" t="n">
        <f aca="false">Q729*R729</f>
        <v>0</v>
      </c>
      <c r="T729" s="13" t="s">
        <v>69</v>
      </c>
    </row>
    <row r="730" customFormat="false" ht="15" hidden="false" customHeight="true" outlineLevel="0" collapsed="false">
      <c r="A730" s="7" t="n">
        <v>45671</v>
      </c>
      <c r="B730" s="8" t="s">
        <v>72</v>
      </c>
      <c r="C730" s="8" t="s">
        <v>73</v>
      </c>
      <c r="D730" s="9" t="s">
        <v>19</v>
      </c>
      <c r="E730" s="10" t="n">
        <v>2.86</v>
      </c>
      <c r="F730" s="10"/>
      <c r="G730" s="7" t="n">
        <f aca="false">A730</f>
        <v>45671</v>
      </c>
      <c r="H730" s="8" t="str">
        <f aca="false">B730</f>
        <v>CRM-001</v>
      </c>
      <c r="I730" s="8" t="str">
        <f aca="false">C730</f>
        <v>Cream Cheese</v>
      </c>
      <c r="J730" s="9" t="str">
        <f aca="false">D730</f>
        <v>each</v>
      </c>
      <c r="K730" s="10" t="n">
        <v>2.76</v>
      </c>
      <c r="L730" s="8" t="str">
        <f aca="false">B730</f>
        <v>CRM-001</v>
      </c>
      <c r="M730" s="8" t="str">
        <f aca="false">C730</f>
        <v>Cream Cheese</v>
      </c>
      <c r="N730" s="9" t="str">
        <f aca="false">D730</f>
        <v>each</v>
      </c>
      <c r="O730" s="10" t="n">
        <v>0</v>
      </c>
      <c r="P730" s="11" t="n">
        <f aca="false">O730*R730</f>
        <v>0</v>
      </c>
      <c r="Q730" s="10" t="n">
        <f aca="false">E730+IF(ISBLANK(F730),0,F730)-K730</f>
        <v>0.1</v>
      </c>
      <c r="R730" s="11" t="n">
        <v>9.75</v>
      </c>
      <c r="S730" s="11" t="n">
        <f aca="false">Q730*R730</f>
        <v>0.975000000000001</v>
      </c>
      <c r="T730" s="8" t="s">
        <v>69</v>
      </c>
    </row>
    <row r="731" customFormat="false" ht="15" hidden="false" customHeight="true" outlineLevel="0" collapsed="false">
      <c r="A731" s="12" t="n">
        <v>45672</v>
      </c>
      <c r="B731" s="13" t="s">
        <v>72</v>
      </c>
      <c r="C731" s="13" t="s">
        <v>73</v>
      </c>
      <c r="D731" s="14" t="s">
        <v>19</v>
      </c>
      <c r="E731" s="15" t="n">
        <v>2.76</v>
      </c>
      <c r="F731" s="15"/>
      <c r="G731" s="12" t="n">
        <f aca="false">A731</f>
        <v>45672</v>
      </c>
      <c r="H731" s="13" t="str">
        <f aca="false">B731</f>
        <v>CRM-001</v>
      </c>
      <c r="I731" s="13" t="str">
        <f aca="false">C731</f>
        <v>Cream Cheese</v>
      </c>
      <c r="J731" s="14" t="str">
        <f aca="false">D731</f>
        <v>each</v>
      </c>
      <c r="K731" s="15" t="n">
        <v>2.76</v>
      </c>
      <c r="L731" s="13" t="str">
        <f aca="false">B731</f>
        <v>CRM-001</v>
      </c>
      <c r="M731" s="13" t="str">
        <f aca="false">C731</f>
        <v>Cream Cheese</v>
      </c>
      <c r="N731" s="14" t="str">
        <f aca="false">D731</f>
        <v>each</v>
      </c>
      <c r="O731" s="15" t="n">
        <v>0</v>
      </c>
      <c r="P731" s="16" t="n">
        <f aca="false">O731*R731</f>
        <v>0</v>
      </c>
      <c r="Q731" s="15" t="n">
        <f aca="false">E731+IF(ISBLANK(F731),0,F731)-K731</f>
        <v>0</v>
      </c>
      <c r="R731" s="16" t="n">
        <v>9.75</v>
      </c>
      <c r="S731" s="16" t="n">
        <f aca="false">Q731*R731</f>
        <v>0</v>
      </c>
      <c r="T731" s="13" t="s">
        <v>69</v>
      </c>
    </row>
    <row r="732" customFormat="false" ht="15" hidden="false" customHeight="true" outlineLevel="0" collapsed="false">
      <c r="A732" s="7" t="n">
        <v>45673</v>
      </c>
      <c r="B732" s="8" t="s">
        <v>72</v>
      </c>
      <c r="C732" s="8" t="s">
        <v>73</v>
      </c>
      <c r="D732" s="9" t="s">
        <v>19</v>
      </c>
      <c r="E732" s="10" t="n">
        <v>2.76</v>
      </c>
      <c r="F732" s="10"/>
      <c r="G732" s="7" t="n">
        <f aca="false">A732</f>
        <v>45673</v>
      </c>
      <c r="H732" s="8" t="str">
        <f aca="false">B732</f>
        <v>CRM-001</v>
      </c>
      <c r="I732" s="8" t="str">
        <f aca="false">C732</f>
        <v>Cream Cheese</v>
      </c>
      <c r="J732" s="9" t="str">
        <f aca="false">D732</f>
        <v>each</v>
      </c>
      <c r="K732" s="10" t="n">
        <v>2.04</v>
      </c>
      <c r="L732" s="8" t="str">
        <f aca="false">B732</f>
        <v>CRM-001</v>
      </c>
      <c r="M732" s="8" t="str">
        <f aca="false">C732</f>
        <v>Cream Cheese</v>
      </c>
      <c r="N732" s="9" t="str">
        <f aca="false">D732</f>
        <v>each</v>
      </c>
      <c r="O732" s="10" t="n">
        <v>0</v>
      </c>
      <c r="P732" s="11" t="n">
        <f aca="false">O732*R732</f>
        <v>0</v>
      </c>
      <c r="Q732" s="10" t="n">
        <f aca="false">E732+IF(ISBLANK(F732),0,F732)-K732</f>
        <v>0.72</v>
      </c>
      <c r="R732" s="11" t="n">
        <v>9.75</v>
      </c>
      <c r="S732" s="11" t="n">
        <f aca="false">Q732*R732</f>
        <v>7.02</v>
      </c>
      <c r="T732" s="8" t="s">
        <v>69</v>
      </c>
    </row>
    <row r="733" customFormat="false" ht="15" hidden="false" customHeight="true" outlineLevel="0" collapsed="false">
      <c r="A733" s="12" t="n">
        <v>45674</v>
      </c>
      <c r="B733" s="13" t="s">
        <v>72</v>
      </c>
      <c r="C733" s="13" t="s">
        <v>73</v>
      </c>
      <c r="D733" s="14" t="s">
        <v>19</v>
      </c>
      <c r="E733" s="15" t="n">
        <v>2.04</v>
      </c>
      <c r="F733" s="15"/>
      <c r="G733" s="12" t="n">
        <f aca="false">A733</f>
        <v>45674</v>
      </c>
      <c r="H733" s="13" t="str">
        <f aca="false">B733</f>
        <v>CRM-001</v>
      </c>
      <c r="I733" s="13" t="str">
        <f aca="false">C733</f>
        <v>Cream Cheese</v>
      </c>
      <c r="J733" s="14" t="str">
        <f aca="false">D733</f>
        <v>each</v>
      </c>
      <c r="K733" s="15" t="n">
        <v>1.69</v>
      </c>
      <c r="L733" s="13" t="str">
        <f aca="false">B733</f>
        <v>CRM-001</v>
      </c>
      <c r="M733" s="13" t="str">
        <f aca="false">C733</f>
        <v>Cream Cheese</v>
      </c>
      <c r="N733" s="14" t="str">
        <f aca="false">D733</f>
        <v>each</v>
      </c>
      <c r="O733" s="15" t="n">
        <v>0</v>
      </c>
      <c r="P733" s="16" t="n">
        <f aca="false">O733*R733</f>
        <v>0</v>
      </c>
      <c r="Q733" s="15" t="n">
        <f aca="false">E733+IF(ISBLANK(F733),0,F733)-K733</f>
        <v>0.35</v>
      </c>
      <c r="R733" s="16" t="n">
        <v>9.75</v>
      </c>
      <c r="S733" s="16" t="n">
        <f aca="false">Q733*R733</f>
        <v>3.4125</v>
      </c>
      <c r="T733" s="13" t="s">
        <v>69</v>
      </c>
    </row>
    <row r="734" customFormat="false" ht="15" hidden="false" customHeight="true" outlineLevel="0" collapsed="false">
      <c r="A734" s="7" t="n">
        <v>45675</v>
      </c>
      <c r="B734" s="8" t="s">
        <v>72</v>
      </c>
      <c r="C734" s="8" t="s">
        <v>73</v>
      </c>
      <c r="D734" s="9" t="s">
        <v>19</v>
      </c>
      <c r="E734" s="10" t="n">
        <v>1.69</v>
      </c>
      <c r="F734" s="10"/>
      <c r="G734" s="7" t="n">
        <f aca="false">A734</f>
        <v>45675</v>
      </c>
      <c r="H734" s="8" t="str">
        <f aca="false">B734</f>
        <v>CRM-001</v>
      </c>
      <c r="I734" s="8" t="str">
        <f aca="false">C734</f>
        <v>Cream Cheese</v>
      </c>
      <c r="J734" s="9" t="str">
        <f aca="false">D734</f>
        <v>each</v>
      </c>
      <c r="K734" s="10" t="n">
        <v>1.69</v>
      </c>
      <c r="L734" s="8" t="str">
        <f aca="false">B734</f>
        <v>CRM-001</v>
      </c>
      <c r="M734" s="8" t="str">
        <f aca="false">C734</f>
        <v>Cream Cheese</v>
      </c>
      <c r="N734" s="9" t="str">
        <f aca="false">D734</f>
        <v>each</v>
      </c>
      <c r="O734" s="10" t="n">
        <v>0</v>
      </c>
      <c r="P734" s="11" t="n">
        <f aca="false">O734*R734</f>
        <v>0</v>
      </c>
      <c r="Q734" s="10" t="n">
        <f aca="false">E734+IF(ISBLANK(F734),0,F734)-K734</f>
        <v>0</v>
      </c>
      <c r="R734" s="11" t="n">
        <v>9.75</v>
      </c>
      <c r="S734" s="11" t="n">
        <f aca="false">Q734*R734</f>
        <v>0</v>
      </c>
      <c r="T734" s="8" t="s">
        <v>69</v>
      </c>
    </row>
    <row r="735" customFormat="false" ht="15" hidden="false" customHeight="true" outlineLevel="0" collapsed="false">
      <c r="A735" s="12" t="n">
        <v>45676</v>
      </c>
      <c r="B735" s="13" t="s">
        <v>72</v>
      </c>
      <c r="C735" s="13" t="s">
        <v>73</v>
      </c>
      <c r="D735" s="14" t="s">
        <v>19</v>
      </c>
      <c r="E735" s="15" t="n">
        <v>1.69</v>
      </c>
      <c r="F735" s="15"/>
      <c r="G735" s="12" t="n">
        <f aca="false">A735</f>
        <v>45676</v>
      </c>
      <c r="H735" s="13" t="str">
        <f aca="false">B735</f>
        <v>CRM-001</v>
      </c>
      <c r="I735" s="13" t="str">
        <f aca="false">C735</f>
        <v>Cream Cheese</v>
      </c>
      <c r="J735" s="14" t="str">
        <f aca="false">D735</f>
        <v>each</v>
      </c>
      <c r="K735" s="15" t="n">
        <v>1.39</v>
      </c>
      <c r="L735" s="13" t="str">
        <f aca="false">B735</f>
        <v>CRM-001</v>
      </c>
      <c r="M735" s="13" t="str">
        <f aca="false">C735</f>
        <v>Cream Cheese</v>
      </c>
      <c r="N735" s="14" t="str">
        <f aca="false">D735</f>
        <v>each</v>
      </c>
      <c r="O735" s="15" t="n">
        <v>0</v>
      </c>
      <c r="P735" s="16" t="n">
        <f aca="false">O735*R735</f>
        <v>0</v>
      </c>
      <c r="Q735" s="15" t="n">
        <f aca="false">E735+IF(ISBLANK(F735),0,F735)-K735</f>
        <v>0.3</v>
      </c>
      <c r="R735" s="16" t="n">
        <v>9.75</v>
      </c>
      <c r="S735" s="16" t="n">
        <f aca="false">Q735*R735</f>
        <v>2.925</v>
      </c>
      <c r="T735" s="13" t="s">
        <v>69</v>
      </c>
    </row>
    <row r="736" customFormat="false" ht="15" hidden="false" customHeight="true" outlineLevel="0" collapsed="false">
      <c r="A736" s="7" t="n">
        <v>45677</v>
      </c>
      <c r="B736" s="8" t="s">
        <v>72</v>
      </c>
      <c r="C736" s="8" t="s">
        <v>73</v>
      </c>
      <c r="D736" s="9" t="s">
        <v>19</v>
      </c>
      <c r="E736" s="10" t="n">
        <v>1.39</v>
      </c>
      <c r="F736" s="10"/>
      <c r="G736" s="7" t="n">
        <f aca="false">A736</f>
        <v>45677</v>
      </c>
      <c r="H736" s="8" t="str">
        <f aca="false">B736</f>
        <v>CRM-001</v>
      </c>
      <c r="I736" s="8" t="str">
        <f aca="false">C736</f>
        <v>Cream Cheese</v>
      </c>
      <c r="J736" s="9" t="str">
        <f aca="false">D736</f>
        <v>each</v>
      </c>
      <c r="K736" s="10" t="n">
        <v>1</v>
      </c>
      <c r="L736" s="8" t="str">
        <f aca="false">B736</f>
        <v>CRM-001</v>
      </c>
      <c r="M736" s="8" t="str">
        <f aca="false">C736</f>
        <v>Cream Cheese</v>
      </c>
      <c r="N736" s="9" t="str">
        <f aca="false">D736</f>
        <v>each</v>
      </c>
      <c r="O736" s="10" t="n">
        <v>0</v>
      </c>
      <c r="P736" s="11" t="n">
        <f aca="false">O736*R736</f>
        <v>0</v>
      </c>
      <c r="Q736" s="10" t="n">
        <f aca="false">E736+IF(ISBLANK(F736),0,F736)-K736</f>
        <v>0.39</v>
      </c>
      <c r="R736" s="11" t="n">
        <v>9.75</v>
      </c>
      <c r="S736" s="11" t="n">
        <f aca="false">Q736*R736</f>
        <v>3.8025</v>
      </c>
      <c r="T736" s="8" t="s">
        <v>69</v>
      </c>
    </row>
    <row r="737" customFormat="false" ht="15" hidden="false" customHeight="true" outlineLevel="0" collapsed="false">
      <c r="A737" s="12" t="n">
        <v>45678</v>
      </c>
      <c r="B737" s="13" t="s">
        <v>72</v>
      </c>
      <c r="C737" s="13" t="s">
        <v>73</v>
      </c>
      <c r="D737" s="14" t="s">
        <v>19</v>
      </c>
      <c r="E737" s="15" t="n">
        <v>1</v>
      </c>
      <c r="F737" s="15"/>
      <c r="G737" s="12" t="n">
        <f aca="false">A737</f>
        <v>45678</v>
      </c>
      <c r="H737" s="13" t="str">
        <f aca="false">B737</f>
        <v>CRM-001</v>
      </c>
      <c r="I737" s="13" t="str">
        <f aca="false">C737</f>
        <v>Cream Cheese</v>
      </c>
      <c r="J737" s="14" t="str">
        <f aca="false">D737</f>
        <v>each</v>
      </c>
      <c r="K737" s="15" t="n">
        <v>0.88</v>
      </c>
      <c r="L737" s="13" t="str">
        <f aca="false">B737</f>
        <v>CRM-001</v>
      </c>
      <c r="M737" s="13" t="str">
        <f aca="false">C737</f>
        <v>Cream Cheese</v>
      </c>
      <c r="N737" s="14" t="str">
        <f aca="false">D737</f>
        <v>each</v>
      </c>
      <c r="O737" s="15" t="n">
        <v>0</v>
      </c>
      <c r="P737" s="16" t="n">
        <f aca="false">O737*R737</f>
        <v>0</v>
      </c>
      <c r="Q737" s="15" t="n">
        <f aca="false">E737+IF(ISBLANK(F737),0,F737)-K737</f>
        <v>0.12</v>
      </c>
      <c r="R737" s="16" t="n">
        <v>9.75</v>
      </c>
      <c r="S737" s="16" t="n">
        <f aca="false">Q737*R737</f>
        <v>1.17</v>
      </c>
      <c r="T737" s="13" t="s">
        <v>69</v>
      </c>
    </row>
    <row r="738" customFormat="false" ht="15" hidden="false" customHeight="true" outlineLevel="0" collapsed="false">
      <c r="A738" s="7" t="n">
        <v>45679</v>
      </c>
      <c r="B738" s="8" t="s">
        <v>72</v>
      </c>
      <c r="C738" s="8" t="s">
        <v>73</v>
      </c>
      <c r="D738" s="9" t="s">
        <v>19</v>
      </c>
      <c r="E738" s="10" t="n">
        <v>0.88</v>
      </c>
      <c r="F738" s="10"/>
      <c r="G738" s="7" t="n">
        <f aca="false">A738</f>
        <v>45679</v>
      </c>
      <c r="H738" s="8" t="str">
        <f aca="false">B738</f>
        <v>CRM-001</v>
      </c>
      <c r="I738" s="8" t="str">
        <f aca="false">C738</f>
        <v>Cream Cheese</v>
      </c>
      <c r="J738" s="9" t="str">
        <f aca="false">D738</f>
        <v>each</v>
      </c>
      <c r="K738" s="10" t="n">
        <v>0.88</v>
      </c>
      <c r="L738" s="8" t="str">
        <f aca="false">B738</f>
        <v>CRM-001</v>
      </c>
      <c r="M738" s="8" t="str">
        <f aca="false">C738</f>
        <v>Cream Cheese</v>
      </c>
      <c r="N738" s="9" t="str">
        <f aca="false">D738</f>
        <v>each</v>
      </c>
      <c r="O738" s="10" t="n">
        <v>0</v>
      </c>
      <c r="P738" s="11" t="n">
        <f aca="false">O738*R738</f>
        <v>0</v>
      </c>
      <c r="Q738" s="10" t="n">
        <f aca="false">E738+IF(ISBLANK(F738),0,F738)-K738</f>
        <v>0</v>
      </c>
      <c r="R738" s="11" t="n">
        <v>9.75</v>
      </c>
      <c r="S738" s="11" t="n">
        <f aca="false">Q738*R738</f>
        <v>0</v>
      </c>
      <c r="T738" s="8" t="s">
        <v>69</v>
      </c>
    </row>
    <row r="739" customFormat="false" ht="15" hidden="false" customHeight="true" outlineLevel="0" collapsed="false">
      <c r="A739" s="12" t="n">
        <v>45680</v>
      </c>
      <c r="B739" s="13" t="s">
        <v>72</v>
      </c>
      <c r="C739" s="13" t="s">
        <v>73</v>
      </c>
      <c r="D739" s="14" t="s">
        <v>19</v>
      </c>
      <c r="E739" s="15" t="n">
        <v>0.88</v>
      </c>
      <c r="F739" s="15"/>
      <c r="G739" s="12" t="n">
        <f aca="false">A739</f>
        <v>45680</v>
      </c>
      <c r="H739" s="13" t="str">
        <f aca="false">B739</f>
        <v>CRM-001</v>
      </c>
      <c r="I739" s="13" t="str">
        <f aca="false">C739</f>
        <v>Cream Cheese</v>
      </c>
      <c r="J739" s="14" t="str">
        <f aca="false">D739</f>
        <v>each</v>
      </c>
      <c r="K739" s="15" t="n">
        <v>0.88</v>
      </c>
      <c r="L739" s="13" t="str">
        <f aca="false">B739</f>
        <v>CRM-001</v>
      </c>
      <c r="M739" s="13" t="str">
        <f aca="false">C739</f>
        <v>Cream Cheese</v>
      </c>
      <c r="N739" s="14" t="str">
        <f aca="false">D739</f>
        <v>each</v>
      </c>
      <c r="O739" s="15" t="n">
        <v>0</v>
      </c>
      <c r="P739" s="16" t="n">
        <f aca="false">O739*R739</f>
        <v>0</v>
      </c>
      <c r="Q739" s="15" t="n">
        <f aca="false">E739+IF(ISBLANK(F739),0,F739)-K739</f>
        <v>0</v>
      </c>
      <c r="R739" s="16" t="n">
        <v>9.75</v>
      </c>
      <c r="S739" s="16" t="n">
        <f aca="false">Q739*R739</f>
        <v>0</v>
      </c>
      <c r="T739" s="13" t="s">
        <v>69</v>
      </c>
    </row>
    <row r="740" customFormat="false" ht="15" hidden="false" customHeight="true" outlineLevel="0" collapsed="false">
      <c r="A740" s="7" t="n">
        <v>45681</v>
      </c>
      <c r="B740" s="8" t="s">
        <v>72</v>
      </c>
      <c r="C740" s="8" t="s">
        <v>73</v>
      </c>
      <c r="D740" s="9" t="s">
        <v>19</v>
      </c>
      <c r="E740" s="10" t="n">
        <v>0.88</v>
      </c>
      <c r="F740" s="10"/>
      <c r="G740" s="7" t="n">
        <f aca="false">A740</f>
        <v>45681</v>
      </c>
      <c r="H740" s="8" t="str">
        <f aca="false">B740</f>
        <v>CRM-001</v>
      </c>
      <c r="I740" s="8" t="str">
        <f aca="false">C740</f>
        <v>Cream Cheese</v>
      </c>
      <c r="J740" s="9" t="str">
        <f aca="false">D740</f>
        <v>each</v>
      </c>
      <c r="K740" s="10" t="n">
        <v>0.8</v>
      </c>
      <c r="L740" s="8" t="str">
        <f aca="false">B740</f>
        <v>CRM-001</v>
      </c>
      <c r="M740" s="8" t="str">
        <f aca="false">C740</f>
        <v>Cream Cheese</v>
      </c>
      <c r="N740" s="9" t="str">
        <f aca="false">D740</f>
        <v>each</v>
      </c>
      <c r="O740" s="10" t="n">
        <v>0</v>
      </c>
      <c r="P740" s="11" t="n">
        <f aca="false">O740*R740</f>
        <v>0</v>
      </c>
      <c r="Q740" s="10" t="n">
        <f aca="false">E740+IF(ISBLANK(F740),0,F740)-K740</f>
        <v>0.08</v>
      </c>
      <c r="R740" s="11" t="n">
        <v>9.75</v>
      </c>
      <c r="S740" s="11" t="n">
        <f aca="false">Q740*R740</f>
        <v>0.78</v>
      </c>
      <c r="T740" s="8" t="s">
        <v>69</v>
      </c>
    </row>
    <row r="741" customFormat="false" ht="15" hidden="false" customHeight="true" outlineLevel="0" collapsed="false">
      <c r="A741" s="12" t="n">
        <v>45682</v>
      </c>
      <c r="B741" s="13" t="s">
        <v>72</v>
      </c>
      <c r="C741" s="13" t="s">
        <v>73</v>
      </c>
      <c r="D741" s="14" t="s">
        <v>19</v>
      </c>
      <c r="E741" s="15" t="n">
        <v>0.8</v>
      </c>
      <c r="F741" s="15" t="n">
        <v>3</v>
      </c>
      <c r="G741" s="12" t="n">
        <f aca="false">A741</f>
        <v>45682</v>
      </c>
      <c r="H741" s="13" t="str">
        <f aca="false">B741</f>
        <v>CRM-001</v>
      </c>
      <c r="I741" s="13" t="str">
        <f aca="false">C741</f>
        <v>Cream Cheese</v>
      </c>
      <c r="J741" s="14" t="str">
        <f aca="false">D741</f>
        <v>each</v>
      </c>
      <c r="K741" s="15" t="n">
        <v>3.57</v>
      </c>
      <c r="L741" s="13" t="str">
        <f aca="false">B741</f>
        <v>CRM-001</v>
      </c>
      <c r="M741" s="13" t="str">
        <f aca="false">C741</f>
        <v>Cream Cheese</v>
      </c>
      <c r="N741" s="14" t="str">
        <f aca="false">D741</f>
        <v>each</v>
      </c>
      <c r="O741" s="15" t="n">
        <v>0</v>
      </c>
      <c r="P741" s="16" t="n">
        <f aca="false">O741*R741</f>
        <v>0</v>
      </c>
      <c r="Q741" s="15" t="n">
        <f aca="false">E741+IF(ISBLANK(F741),0,F741)-K741</f>
        <v>0.23</v>
      </c>
      <c r="R741" s="16" t="n">
        <v>9.75</v>
      </c>
      <c r="S741" s="16" t="n">
        <f aca="false">Q741*R741</f>
        <v>2.2425</v>
      </c>
      <c r="T741" s="13" t="s">
        <v>69</v>
      </c>
    </row>
    <row r="742" customFormat="false" ht="15" hidden="false" customHeight="true" outlineLevel="0" collapsed="false">
      <c r="A742" s="7" t="n">
        <v>45683</v>
      </c>
      <c r="B742" s="8" t="s">
        <v>72</v>
      </c>
      <c r="C742" s="8" t="s">
        <v>73</v>
      </c>
      <c r="D742" s="9" t="s">
        <v>19</v>
      </c>
      <c r="E742" s="10" t="n">
        <v>3.57</v>
      </c>
      <c r="F742" s="10"/>
      <c r="G742" s="7" t="n">
        <f aca="false">A742</f>
        <v>45683</v>
      </c>
      <c r="H742" s="8" t="str">
        <f aca="false">B742</f>
        <v>CRM-001</v>
      </c>
      <c r="I742" s="8" t="str">
        <f aca="false">C742</f>
        <v>Cream Cheese</v>
      </c>
      <c r="J742" s="9" t="str">
        <f aca="false">D742</f>
        <v>each</v>
      </c>
      <c r="K742" s="10" t="n">
        <v>3.51</v>
      </c>
      <c r="L742" s="8" t="str">
        <f aca="false">B742</f>
        <v>CRM-001</v>
      </c>
      <c r="M742" s="8" t="str">
        <f aca="false">C742</f>
        <v>Cream Cheese</v>
      </c>
      <c r="N742" s="9" t="str">
        <f aca="false">D742</f>
        <v>each</v>
      </c>
      <c r="O742" s="10" t="n">
        <v>0</v>
      </c>
      <c r="P742" s="11" t="n">
        <f aca="false">O742*R742</f>
        <v>0</v>
      </c>
      <c r="Q742" s="10" t="n">
        <f aca="false">E742+IF(ISBLANK(F742),0,F742)-K742</f>
        <v>0.0600000000000001</v>
      </c>
      <c r="R742" s="11" t="n">
        <v>9.75</v>
      </c>
      <c r="S742" s="11" t="n">
        <f aca="false">Q742*R742</f>
        <v>0.585000000000001</v>
      </c>
      <c r="T742" s="8" t="s">
        <v>69</v>
      </c>
    </row>
    <row r="743" customFormat="false" ht="15" hidden="false" customHeight="true" outlineLevel="0" collapsed="false">
      <c r="A743" s="12" t="n">
        <v>45684</v>
      </c>
      <c r="B743" s="13" t="s">
        <v>72</v>
      </c>
      <c r="C743" s="13" t="s">
        <v>73</v>
      </c>
      <c r="D743" s="14" t="s">
        <v>19</v>
      </c>
      <c r="E743" s="15" t="n">
        <v>3.51</v>
      </c>
      <c r="F743" s="15"/>
      <c r="G743" s="12" t="n">
        <f aca="false">A743</f>
        <v>45684</v>
      </c>
      <c r="H743" s="13" t="str">
        <f aca="false">B743</f>
        <v>CRM-001</v>
      </c>
      <c r="I743" s="13" t="str">
        <f aca="false">C743</f>
        <v>Cream Cheese</v>
      </c>
      <c r="J743" s="14" t="str">
        <f aca="false">D743</f>
        <v>each</v>
      </c>
      <c r="K743" s="15" t="n">
        <v>3.06</v>
      </c>
      <c r="L743" s="13" t="str">
        <f aca="false">B743</f>
        <v>CRM-001</v>
      </c>
      <c r="M743" s="13" t="str">
        <f aca="false">C743</f>
        <v>Cream Cheese</v>
      </c>
      <c r="N743" s="14" t="str">
        <f aca="false">D743</f>
        <v>each</v>
      </c>
      <c r="O743" s="15" t="n">
        <v>0</v>
      </c>
      <c r="P743" s="16" t="n">
        <f aca="false">O743*R743</f>
        <v>0</v>
      </c>
      <c r="Q743" s="15" t="n">
        <f aca="false">E743+IF(ISBLANK(F743),0,F743)-K743</f>
        <v>0.45</v>
      </c>
      <c r="R743" s="16" t="n">
        <v>9.75</v>
      </c>
      <c r="S743" s="16" t="n">
        <f aca="false">Q743*R743</f>
        <v>4.3875</v>
      </c>
      <c r="T743" s="13" t="s">
        <v>69</v>
      </c>
    </row>
    <row r="744" customFormat="false" ht="15" hidden="false" customHeight="true" outlineLevel="0" collapsed="false">
      <c r="A744" s="7" t="n">
        <v>45685</v>
      </c>
      <c r="B744" s="8" t="s">
        <v>72</v>
      </c>
      <c r="C744" s="8" t="s">
        <v>73</v>
      </c>
      <c r="D744" s="9" t="s">
        <v>19</v>
      </c>
      <c r="E744" s="10" t="n">
        <v>3.06</v>
      </c>
      <c r="F744" s="10"/>
      <c r="G744" s="7" t="n">
        <f aca="false">A744</f>
        <v>45685</v>
      </c>
      <c r="H744" s="8" t="str">
        <f aca="false">B744</f>
        <v>CRM-001</v>
      </c>
      <c r="I744" s="8" t="str">
        <f aca="false">C744</f>
        <v>Cream Cheese</v>
      </c>
      <c r="J744" s="9" t="str">
        <f aca="false">D744</f>
        <v>each</v>
      </c>
      <c r="K744" s="10" t="n">
        <v>3.06</v>
      </c>
      <c r="L744" s="8" t="str">
        <f aca="false">B744</f>
        <v>CRM-001</v>
      </c>
      <c r="M744" s="8" t="str">
        <f aca="false">C744</f>
        <v>Cream Cheese</v>
      </c>
      <c r="N744" s="9" t="str">
        <f aca="false">D744</f>
        <v>each</v>
      </c>
      <c r="O744" s="10" t="n">
        <v>0</v>
      </c>
      <c r="P744" s="11" t="n">
        <f aca="false">O744*R744</f>
        <v>0</v>
      </c>
      <c r="Q744" s="10" t="n">
        <f aca="false">E744+IF(ISBLANK(F744),0,F744)-K744</f>
        <v>0</v>
      </c>
      <c r="R744" s="11" t="n">
        <v>9.75</v>
      </c>
      <c r="S744" s="11" t="n">
        <f aca="false">Q744*R744</f>
        <v>0</v>
      </c>
      <c r="T744" s="8" t="s">
        <v>69</v>
      </c>
    </row>
    <row r="745" customFormat="false" ht="15" hidden="false" customHeight="true" outlineLevel="0" collapsed="false">
      <c r="A745" s="12" t="n">
        <v>45686</v>
      </c>
      <c r="B745" s="13" t="s">
        <v>72</v>
      </c>
      <c r="C745" s="13" t="s">
        <v>73</v>
      </c>
      <c r="D745" s="14" t="s">
        <v>19</v>
      </c>
      <c r="E745" s="15" t="n">
        <v>3.06</v>
      </c>
      <c r="F745" s="15"/>
      <c r="G745" s="12" t="n">
        <f aca="false">A745</f>
        <v>45686</v>
      </c>
      <c r="H745" s="13" t="str">
        <f aca="false">B745</f>
        <v>CRM-001</v>
      </c>
      <c r="I745" s="13" t="str">
        <f aca="false">C745</f>
        <v>Cream Cheese</v>
      </c>
      <c r="J745" s="14" t="str">
        <f aca="false">D745</f>
        <v>each</v>
      </c>
      <c r="K745" s="15" t="n">
        <v>3.06</v>
      </c>
      <c r="L745" s="13" t="str">
        <f aca="false">B745</f>
        <v>CRM-001</v>
      </c>
      <c r="M745" s="13" t="str">
        <f aca="false">C745</f>
        <v>Cream Cheese</v>
      </c>
      <c r="N745" s="14" t="str">
        <f aca="false">D745</f>
        <v>each</v>
      </c>
      <c r="O745" s="15" t="n">
        <v>0</v>
      </c>
      <c r="P745" s="16" t="n">
        <f aca="false">O745*R745</f>
        <v>0</v>
      </c>
      <c r="Q745" s="15" t="n">
        <f aca="false">E745+IF(ISBLANK(F745),0,F745)-K745</f>
        <v>0</v>
      </c>
      <c r="R745" s="16" t="n">
        <v>9.75</v>
      </c>
      <c r="S745" s="16" t="n">
        <f aca="false">Q745*R745</f>
        <v>0</v>
      </c>
      <c r="T745" s="13" t="s">
        <v>69</v>
      </c>
    </row>
    <row r="746" customFormat="false" ht="15" hidden="false" customHeight="true" outlineLevel="0" collapsed="false">
      <c r="A746" s="7" t="n">
        <v>45687</v>
      </c>
      <c r="B746" s="8" t="s">
        <v>72</v>
      </c>
      <c r="C746" s="8" t="s">
        <v>73</v>
      </c>
      <c r="D746" s="9" t="s">
        <v>19</v>
      </c>
      <c r="E746" s="10" t="n">
        <v>3.06</v>
      </c>
      <c r="F746" s="10"/>
      <c r="G746" s="7" t="n">
        <f aca="false">A746</f>
        <v>45687</v>
      </c>
      <c r="H746" s="8" t="str">
        <f aca="false">B746</f>
        <v>CRM-001</v>
      </c>
      <c r="I746" s="8" t="str">
        <f aca="false">C746</f>
        <v>Cream Cheese</v>
      </c>
      <c r="J746" s="9" t="str">
        <f aca="false">D746</f>
        <v>each</v>
      </c>
      <c r="K746" s="10" t="n">
        <v>3.06</v>
      </c>
      <c r="L746" s="8" t="str">
        <f aca="false">B746</f>
        <v>CRM-001</v>
      </c>
      <c r="M746" s="8" t="str">
        <f aca="false">C746</f>
        <v>Cream Cheese</v>
      </c>
      <c r="N746" s="9" t="str">
        <f aca="false">D746</f>
        <v>each</v>
      </c>
      <c r="O746" s="10" t="n">
        <v>0</v>
      </c>
      <c r="P746" s="11" t="n">
        <f aca="false">O746*R746</f>
        <v>0</v>
      </c>
      <c r="Q746" s="10" t="n">
        <f aca="false">E746+IF(ISBLANK(F746),0,F746)-K746</f>
        <v>0</v>
      </c>
      <c r="R746" s="11" t="n">
        <v>9.75</v>
      </c>
      <c r="S746" s="11" t="n">
        <f aca="false">Q746*R746</f>
        <v>0</v>
      </c>
      <c r="T746" s="8" t="s">
        <v>69</v>
      </c>
    </row>
    <row r="747" customFormat="false" ht="15" hidden="false" customHeight="true" outlineLevel="0" collapsed="false">
      <c r="A747" s="12" t="n">
        <v>45688</v>
      </c>
      <c r="B747" s="13" t="s">
        <v>72</v>
      </c>
      <c r="C747" s="13" t="s">
        <v>73</v>
      </c>
      <c r="D747" s="14" t="s">
        <v>19</v>
      </c>
      <c r="E747" s="15" t="n">
        <v>3.06</v>
      </c>
      <c r="F747" s="15"/>
      <c r="G747" s="12" t="n">
        <f aca="false">A747</f>
        <v>45688</v>
      </c>
      <c r="H747" s="13" t="str">
        <f aca="false">B747</f>
        <v>CRM-001</v>
      </c>
      <c r="I747" s="13" t="str">
        <f aca="false">C747</f>
        <v>Cream Cheese</v>
      </c>
      <c r="J747" s="14" t="str">
        <f aca="false">D747</f>
        <v>each</v>
      </c>
      <c r="K747" s="15" t="n">
        <v>2.42</v>
      </c>
      <c r="L747" s="13" t="str">
        <f aca="false">B747</f>
        <v>CRM-001</v>
      </c>
      <c r="M747" s="13" t="str">
        <f aca="false">C747</f>
        <v>Cream Cheese</v>
      </c>
      <c r="N747" s="14" t="str">
        <f aca="false">D747</f>
        <v>each</v>
      </c>
      <c r="O747" s="15" t="n">
        <v>0</v>
      </c>
      <c r="P747" s="16" t="n">
        <f aca="false">O747*R747</f>
        <v>0</v>
      </c>
      <c r="Q747" s="15" t="n">
        <f aca="false">E747+IF(ISBLANK(F747),0,F747)-K747</f>
        <v>0.64</v>
      </c>
      <c r="R747" s="16" t="n">
        <v>9.75</v>
      </c>
      <c r="S747" s="16" t="n">
        <f aca="false">Q747*R747</f>
        <v>6.24</v>
      </c>
      <c r="T747" s="13" t="s">
        <v>69</v>
      </c>
    </row>
    <row r="748" customFormat="false" ht="15" hidden="false" customHeight="true" outlineLevel="0" collapsed="false">
      <c r="A748" s="7" t="n">
        <v>45658</v>
      </c>
      <c r="B748" s="8" t="s">
        <v>74</v>
      </c>
      <c r="C748" s="8" t="s">
        <v>75</v>
      </c>
      <c r="D748" s="9" t="s">
        <v>19</v>
      </c>
      <c r="E748" s="10" t="n">
        <v>1.5</v>
      </c>
      <c r="F748" s="10"/>
      <c r="G748" s="7" t="n">
        <f aca="false">A748</f>
        <v>45658</v>
      </c>
      <c r="H748" s="8" t="str">
        <f aca="false">B748</f>
        <v>GYG-001</v>
      </c>
      <c r="I748" s="8" t="str">
        <f aca="false">C748</f>
        <v>Greek Yogurt</v>
      </c>
      <c r="J748" s="9" t="str">
        <f aca="false">D748</f>
        <v>each</v>
      </c>
      <c r="K748" s="10" t="n">
        <v>1.49</v>
      </c>
      <c r="L748" s="8" t="str">
        <f aca="false">B748</f>
        <v>GYG-001</v>
      </c>
      <c r="M748" s="8" t="str">
        <f aca="false">C748</f>
        <v>Greek Yogurt</v>
      </c>
      <c r="N748" s="9" t="str">
        <f aca="false">D748</f>
        <v>each</v>
      </c>
      <c r="O748" s="10" t="n">
        <v>0</v>
      </c>
      <c r="P748" s="11" t="n">
        <f aca="false">O748*R748</f>
        <v>0</v>
      </c>
      <c r="Q748" s="10" t="n">
        <f aca="false">E748+IF(ISBLANK(F748),0,F748)-K748</f>
        <v>0.01</v>
      </c>
      <c r="R748" s="11" t="n">
        <v>7.59</v>
      </c>
      <c r="S748" s="11" t="n">
        <f aca="false">Q748*R748</f>
        <v>0.0759000000000001</v>
      </c>
      <c r="T748" s="8" t="s">
        <v>69</v>
      </c>
    </row>
    <row r="749" customFormat="false" ht="15" hidden="false" customHeight="true" outlineLevel="0" collapsed="false">
      <c r="A749" s="12" t="n">
        <v>45659</v>
      </c>
      <c r="B749" s="13" t="s">
        <v>74</v>
      </c>
      <c r="C749" s="13" t="s">
        <v>75</v>
      </c>
      <c r="D749" s="14" t="s">
        <v>19</v>
      </c>
      <c r="E749" s="15" t="n">
        <v>1.49</v>
      </c>
      <c r="F749" s="15" t="n">
        <v>2.2</v>
      </c>
      <c r="G749" s="12" t="n">
        <f aca="false">A749</f>
        <v>45659</v>
      </c>
      <c r="H749" s="13" t="str">
        <f aca="false">B749</f>
        <v>GYG-001</v>
      </c>
      <c r="I749" s="13" t="str">
        <f aca="false">C749</f>
        <v>Greek Yogurt</v>
      </c>
      <c r="J749" s="14" t="str">
        <f aca="false">D749</f>
        <v>each</v>
      </c>
      <c r="K749" s="15" t="n">
        <v>2.6</v>
      </c>
      <c r="L749" s="13" t="str">
        <f aca="false">B749</f>
        <v>GYG-001</v>
      </c>
      <c r="M749" s="13" t="str">
        <f aca="false">C749</f>
        <v>Greek Yogurt</v>
      </c>
      <c r="N749" s="14" t="str">
        <f aca="false">D749</f>
        <v>each</v>
      </c>
      <c r="O749" s="15" t="n">
        <v>0</v>
      </c>
      <c r="P749" s="16" t="n">
        <f aca="false">O749*R749</f>
        <v>0</v>
      </c>
      <c r="Q749" s="15" t="n">
        <f aca="false">E749+IF(ISBLANK(F749),0,F749)-K749</f>
        <v>1.09</v>
      </c>
      <c r="R749" s="16" t="n">
        <v>7.59</v>
      </c>
      <c r="S749" s="16" t="n">
        <f aca="false">Q749*R749</f>
        <v>8.2731</v>
      </c>
      <c r="T749" s="13" t="s">
        <v>69</v>
      </c>
    </row>
    <row r="750" customFormat="false" ht="15" hidden="false" customHeight="true" outlineLevel="0" collapsed="false">
      <c r="A750" s="7" t="n">
        <v>45660</v>
      </c>
      <c r="B750" s="8" t="s">
        <v>74</v>
      </c>
      <c r="C750" s="8" t="s">
        <v>75</v>
      </c>
      <c r="D750" s="9" t="s">
        <v>19</v>
      </c>
      <c r="E750" s="10" t="n">
        <v>2.6</v>
      </c>
      <c r="F750" s="10"/>
      <c r="G750" s="7" t="n">
        <f aca="false">A750</f>
        <v>45660</v>
      </c>
      <c r="H750" s="8" t="str">
        <f aca="false">B750</f>
        <v>GYG-001</v>
      </c>
      <c r="I750" s="8" t="str">
        <f aca="false">C750</f>
        <v>Greek Yogurt</v>
      </c>
      <c r="J750" s="9" t="str">
        <f aca="false">D750</f>
        <v>each</v>
      </c>
      <c r="K750" s="10" t="n">
        <v>2.2</v>
      </c>
      <c r="L750" s="8" t="str">
        <f aca="false">B750</f>
        <v>GYG-001</v>
      </c>
      <c r="M750" s="8" t="str">
        <f aca="false">C750</f>
        <v>Greek Yogurt</v>
      </c>
      <c r="N750" s="9" t="str">
        <f aca="false">D750</f>
        <v>each</v>
      </c>
      <c r="O750" s="10" t="n">
        <v>0</v>
      </c>
      <c r="P750" s="11" t="n">
        <f aca="false">O750*R750</f>
        <v>0</v>
      </c>
      <c r="Q750" s="10" t="n">
        <f aca="false">E750+IF(ISBLANK(F750),0,F750)-K750</f>
        <v>0.4</v>
      </c>
      <c r="R750" s="11" t="n">
        <v>7.59</v>
      </c>
      <c r="S750" s="11" t="n">
        <f aca="false">Q750*R750</f>
        <v>3.036</v>
      </c>
      <c r="T750" s="8" t="s">
        <v>69</v>
      </c>
    </row>
    <row r="751" customFormat="false" ht="15" hidden="false" customHeight="true" outlineLevel="0" collapsed="false">
      <c r="A751" s="12" t="n">
        <v>45661</v>
      </c>
      <c r="B751" s="13" t="s">
        <v>74</v>
      </c>
      <c r="C751" s="13" t="s">
        <v>75</v>
      </c>
      <c r="D751" s="14" t="s">
        <v>19</v>
      </c>
      <c r="E751" s="15" t="n">
        <v>2.2</v>
      </c>
      <c r="F751" s="15"/>
      <c r="G751" s="12" t="n">
        <f aca="false">A751</f>
        <v>45661</v>
      </c>
      <c r="H751" s="13" t="str">
        <f aca="false">B751</f>
        <v>GYG-001</v>
      </c>
      <c r="I751" s="13" t="str">
        <f aca="false">C751</f>
        <v>Greek Yogurt</v>
      </c>
      <c r="J751" s="14" t="str">
        <f aca="false">D751</f>
        <v>each</v>
      </c>
      <c r="K751" s="15" t="n">
        <v>2.2</v>
      </c>
      <c r="L751" s="13" t="str">
        <f aca="false">B751</f>
        <v>GYG-001</v>
      </c>
      <c r="M751" s="13" t="str">
        <f aca="false">C751</f>
        <v>Greek Yogurt</v>
      </c>
      <c r="N751" s="14" t="str">
        <f aca="false">D751</f>
        <v>each</v>
      </c>
      <c r="O751" s="15" t="n">
        <v>0</v>
      </c>
      <c r="P751" s="16" t="n">
        <f aca="false">O751*R751</f>
        <v>0</v>
      </c>
      <c r="Q751" s="15" t="n">
        <f aca="false">E751+IF(ISBLANK(F751),0,F751)-K751</f>
        <v>0</v>
      </c>
      <c r="R751" s="16" t="n">
        <v>7.59</v>
      </c>
      <c r="S751" s="16" t="n">
        <f aca="false">Q751*R751</f>
        <v>0</v>
      </c>
      <c r="T751" s="13" t="s">
        <v>69</v>
      </c>
    </row>
    <row r="752" customFormat="false" ht="15" hidden="false" customHeight="true" outlineLevel="0" collapsed="false">
      <c r="A752" s="7" t="n">
        <v>45662</v>
      </c>
      <c r="B752" s="8" t="s">
        <v>74</v>
      </c>
      <c r="C752" s="8" t="s">
        <v>75</v>
      </c>
      <c r="D752" s="9" t="s">
        <v>19</v>
      </c>
      <c r="E752" s="10" t="n">
        <v>2.2</v>
      </c>
      <c r="F752" s="10"/>
      <c r="G752" s="7" t="n">
        <f aca="false">A752</f>
        <v>45662</v>
      </c>
      <c r="H752" s="8" t="str">
        <f aca="false">B752</f>
        <v>GYG-001</v>
      </c>
      <c r="I752" s="8" t="str">
        <f aca="false">C752</f>
        <v>Greek Yogurt</v>
      </c>
      <c r="J752" s="9" t="str">
        <f aca="false">D752</f>
        <v>each</v>
      </c>
      <c r="K752" s="10" t="n">
        <v>2.2</v>
      </c>
      <c r="L752" s="8" t="str">
        <f aca="false">B752</f>
        <v>GYG-001</v>
      </c>
      <c r="M752" s="8" t="str">
        <f aca="false">C752</f>
        <v>Greek Yogurt</v>
      </c>
      <c r="N752" s="9" t="str">
        <f aca="false">D752</f>
        <v>each</v>
      </c>
      <c r="O752" s="10" t="n">
        <v>0</v>
      </c>
      <c r="P752" s="11" t="n">
        <f aca="false">O752*R752</f>
        <v>0</v>
      </c>
      <c r="Q752" s="10" t="n">
        <f aca="false">E752+IF(ISBLANK(F752),0,F752)-K752</f>
        <v>0</v>
      </c>
      <c r="R752" s="11" t="n">
        <v>7.59</v>
      </c>
      <c r="S752" s="11" t="n">
        <f aca="false">Q752*R752</f>
        <v>0</v>
      </c>
      <c r="T752" s="8" t="s">
        <v>69</v>
      </c>
    </row>
    <row r="753" customFormat="false" ht="15" hidden="false" customHeight="true" outlineLevel="0" collapsed="false">
      <c r="A753" s="12" t="n">
        <v>45663</v>
      </c>
      <c r="B753" s="13" t="s">
        <v>74</v>
      </c>
      <c r="C753" s="13" t="s">
        <v>75</v>
      </c>
      <c r="D753" s="14" t="s">
        <v>19</v>
      </c>
      <c r="E753" s="15" t="n">
        <v>2.2</v>
      </c>
      <c r="F753" s="15"/>
      <c r="G753" s="12" t="n">
        <f aca="false">A753</f>
        <v>45663</v>
      </c>
      <c r="H753" s="13" t="str">
        <f aca="false">B753</f>
        <v>GYG-001</v>
      </c>
      <c r="I753" s="13" t="str">
        <f aca="false">C753</f>
        <v>Greek Yogurt</v>
      </c>
      <c r="J753" s="14" t="str">
        <f aca="false">D753</f>
        <v>each</v>
      </c>
      <c r="K753" s="15" t="n">
        <v>1.89</v>
      </c>
      <c r="L753" s="13" t="str">
        <f aca="false">B753</f>
        <v>GYG-001</v>
      </c>
      <c r="M753" s="13" t="str">
        <f aca="false">C753</f>
        <v>Greek Yogurt</v>
      </c>
      <c r="N753" s="14" t="str">
        <f aca="false">D753</f>
        <v>each</v>
      </c>
      <c r="O753" s="15" t="n">
        <v>0</v>
      </c>
      <c r="P753" s="16" t="n">
        <f aca="false">O753*R753</f>
        <v>0</v>
      </c>
      <c r="Q753" s="15" t="n">
        <f aca="false">E753+IF(ISBLANK(F753),0,F753)-K753</f>
        <v>0.31</v>
      </c>
      <c r="R753" s="16" t="n">
        <v>7.59</v>
      </c>
      <c r="S753" s="16" t="n">
        <f aca="false">Q753*R753</f>
        <v>2.3529</v>
      </c>
      <c r="T753" s="13" t="s">
        <v>69</v>
      </c>
    </row>
    <row r="754" customFormat="false" ht="15" hidden="false" customHeight="true" outlineLevel="0" collapsed="false">
      <c r="A754" s="7" t="n">
        <v>45664</v>
      </c>
      <c r="B754" s="8" t="s">
        <v>74</v>
      </c>
      <c r="C754" s="8" t="s">
        <v>75</v>
      </c>
      <c r="D754" s="9" t="s">
        <v>19</v>
      </c>
      <c r="E754" s="10" t="n">
        <v>1.89</v>
      </c>
      <c r="F754" s="10"/>
      <c r="G754" s="7" t="n">
        <f aca="false">A754</f>
        <v>45664</v>
      </c>
      <c r="H754" s="8" t="str">
        <f aca="false">B754</f>
        <v>GYG-001</v>
      </c>
      <c r="I754" s="8" t="str">
        <f aca="false">C754</f>
        <v>Greek Yogurt</v>
      </c>
      <c r="J754" s="9" t="str">
        <f aca="false">D754</f>
        <v>each</v>
      </c>
      <c r="K754" s="10" t="n">
        <v>1.89</v>
      </c>
      <c r="L754" s="8" t="str">
        <f aca="false">B754</f>
        <v>GYG-001</v>
      </c>
      <c r="M754" s="8" t="str">
        <f aca="false">C754</f>
        <v>Greek Yogurt</v>
      </c>
      <c r="N754" s="9" t="str">
        <f aca="false">D754</f>
        <v>each</v>
      </c>
      <c r="O754" s="10" t="n">
        <v>0</v>
      </c>
      <c r="P754" s="11" t="n">
        <f aca="false">O754*R754</f>
        <v>0</v>
      </c>
      <c r="Q754" s="10" t="n">
        <f aca="false">E754+IF(ISBLANK(F754),0,F754)-K754</f>
        <v>0</v>
      </c>
      <c r="R754" s="11" t="n">
        <v>7.59</v>
      </c>
      <c r="S754" s="11" t="n">
        <f aca="false">Q754*R754</f>
        <v>0</v>
      </c>
      <c r="T754" s="8" t="s">
        <v>69</v>
      </c>
    </row>
    <row r="755" customFormat="false" ht="15" hidden="false" customHeight="true" outlineLevel="0" collapsed="false">
      <c r="A755" s="12" t="n">
        <v>45665</v>
      </c>
      <c r="B755" s="13" t="s">
        <v>74</v>
      </c>
      <c r="C755" s="13" t="s">
        <v>75</v>
      </c>
      <c r="D755" s="14" t="s">
        <v>19</v>
      </c>
      <c r="E755" s="15" t="n">
        <v>1.89</v>
      </c>
      <c r="F755" s="15"/>
      <c r="G755" s="12" t="n">
        <f aca="false">A755</f>
        <v>45665</v>
      </c>
      <c r="H755" s="13" t="str">
        <f aca="false">B755</f>
        <v>GYG-001</v>
      </c>
      <c r="I755" s="13" t="str">
        <f aca="false">C755</f>
        <v>Greek Yogurt</v>
      </c>
      <c r="J755" s="14" t="str">
        <f aca="false">D755</f>
        <v>each</v>
      </c>
      <c r="K755" s="15" t="n">
        <v>0.79</v>
      </c>
      <c r="L755" s="13" t="str">
        <f aca="false">B755</f>
        <v>GYG-001</v>
      </c>
      <c r="M755" s="13" t="str">
        <f aca="false">C755</f>
        <v>Greek Yogurt</v>
      </c>
      <c r="N755" s="14" t="str">
        <f aca="false">D755</f>
        <v>each</v>
      </c>
      <c r="O755" s="15" t="n">
        <v>0</v>
      </c>
      <c r="P755" s="16" t="n">
        <f aca="false">O755*R755</f>
        <v>0</v>
      </c>
      <c r="Q755" s="15" t="n">
        <f aca="false">E755+IF(ISBLANK(F755),0,F755)-K755</f>
        <v>1.1</v>
      </c>
      <c r="R755" s="16" t="n">
        <v>7.59</v>
      </c>
      <c r="S755" s="16" t="n">
        <f aca="false">Q755*R755</f>
        <v>8.349</v>
      </c>
      <c r="T755" s="13" t="s">
        <v>69</v>
      </c>
    </row>
    <row r="756" customFormat="false" ht="15" hidden="false" customHeight="true" outlineLevel="0" collapsed="false">
      <c r="A756" s="7" t="n">
        <v>45666</v>
      </c>
      <c r="B756" s="8" t="s">
        <v>74</v>
      </c>
      <c r="C756" s="8" t="s">
        <v>75</v>
      </c>
      <c r="D756" s="9" t="s">
        <v>19</v>
      </c>
      <c r="E756" s="10" t="n">
        <v>0.79</v>
      </c>
      <c r="F756" s="10"/>
      <c r="G756" s="7" t="n">
        <f aca="false">A756</f>
        <v>45666</v>
      </c>
      <c r="H756" s="8" t="str">
        <f aca="false">B756</f>
        <v>GYG-001</v>
      </c>
      <c r="I756" s="8" t="str">
        <f aca="false">C756</f>
        <v>Greek Yogurt</v>
      </c>
      <c r="J756" s="9" t="str">
        <f aca="false">D756</f>
        <v>each</v>
      </c>
      <c r="K756" s="10" t="n">
        <v>0.79</v>
      </c>
      <c r="L756" s="8" t="str">
        <f aca="false">B756</f>
        <v>GYG-001</v>
      </c>
      <c r="M756" s="8" t="str">
        <f aca="false">C756</f>
        <v>Greek Yogurt</v>
      </c>
      <c r="N756" s="9" t="str">
        <f aca="false">D756</f>
        <v>each</v>
      </c>
      <c r="O756" s="10" t="n">
        <v>0</v>
      </c>
      <c r="P756" s="11" t="n">
        <f aca="false">O756*R756</f>
        <v>0</v>
      </c>
      <c r="Q756" s="10" t="n">
        <f aca="false">E756+IF(ISBLANK(F756),0,F756)-K756</f>
        <v>0</v>
      </c>
      <c r="R756" s="11" t="n">
        <v>7.59</v>
      </c>
      <c r="S756" s="11" t="n">
        <f aca="false">Q756*R756</f>
        <v>0</v>
      </c>
      <c r="T756" s="8" t="s">
        <v>69</v>
      </c>
    </row>
    <row r="757" customFormat="false" ht="15" hidden="false" customHeight="true" outlineLevel="0" collapsed="false">
      <c r="A757" s="12" t="n">
        <v>45667</v>
      </c>
      <c r="B757" s="13" t="s">
        <v>74</v>
      </c>
      <c r="C757" s="13" t="s">
        <v>75</v>
      </c>
      <c r="D757" s="14" t="s">
        <v>19</v>
      </c>
      <c r="E757" s="15" t="n">
        <v>0.79</v>
      </c>
      <c r="F757" s="15" t="n">
        <v>2.2</v>
      </c>
      <c r="G757" s="12" t="n">
        <f aca="false">A757</f>
        <v>45667</v>
      </c>
      <c r="H757" s="13" t="str">
        <f aca="false">B757</f>
        <v>GYG-001</v>
      </c>
      <c r="I757" s="13" t="str">
        <f aca="false">C757</f>
        <v>Greek Yogurt</v>
      </c>
      <c r="J757" s="14" t="str">
        <f aca="false">D757</f>
        <v>each</v>
      </c>
      <c r="K757" s="15" t="n">
        <v>2.52</v>
      </c>
      <c r="L757" s="13" t="str">
        <f aca="false">B757</f>
        <v>GYG-001</v>
      </c>
      <c r="M757" s="13" t="str">
        <f aca="false">C757</f>
        <v>Greek Yogurt</v>
      </c>
      <c r="N757" s="14" t="str">
        <f aca="false">D757</f>
        <v>each</v>
      </c>
      <c r="O757" s="15" t="n">
        <v>0</v>
      </c>
      <c r="P757" s="16" t="n">
        <f aca="false">O757*R757</f>
        <v>0</v>
      </c>
      <c r="Q757" s="15" t="n">
        <f aca="false">E757+IF(ISBLANK(F757),0,F757)-K757</f>
        <v>0.47</v>
      </c>
      <c r="R757" s="16" t="n">
        <v>7.59</v>
      </c>
      <c r="S757" s="16" t="n">
        <f aca="false">Q757*R757</f>
        <v>3.5673</v>
      </c>
      <c r="T757" s="13" t="s">
        <v>69</v>
      </c>
    </row>
    <row r="758" customFormat="false" ht="15" hidden="false" customHeight="true" outlineLevel="0" collapsed="false">
      <c r="A758" s="7" t="n">
        <v>45668</v>
      </c>
      <c r="B758" s="8" t="s">
        <v>74</v>
      </c>
      <c r="C758" s="8" t="s">
        <v>75</v>
      </c>
      <c r="D758" s="9" t="s">
        <v>19</v>
      </c>
      <c r="E758" s="10" t="n">
        <v>2.52</v>
      </c>
      <c r="F758" s="10"/>
      <c r="G758" s="7" t="n">
        <f aca="false">A758</f>
        <v>45668</v>
      </c>
      <c r="H758" s="8" t="str">
        <f aca="false">B758</f>
        <v>GYG-001</v>
      </c>
      <c r="I758" s="8" t="str">
        <f aca="false">C758</f>
        <v>Greek Yogurt</v>
      </c>
      <c r="J758" s="9" t="str">
        <f aca="false">D758</f>
        <v>each</v>
      </c>
      <c r="K758" s="10" t="n">
        <v>1.76</v>
      </c>
      <c r="L758" s="8" t="str">
        <f aca="false">B758</f>
        <v>GYG-001</v>
      </c>
      <c r="M758" s="8" t="str">
        <f aca="false">C758</f>
        <v>Greek Yogurt</v>
      </c>
      <c r="N758" s="9" t="str">
        <f aca="false">D758</f>
        <v>each</v>
      </c>
      <c r="O758" s="10" t="n">
        <v>0</v>
      </c>
      <c r="P758" s="11" t="n">
        <f aca="false">O758*R758</f>
        <v>0</v>
      </c>
      <c r="Q758" s="10" t="n">
        <f aca="false">E758+IF(ISBLANK(F758),0,F758)-K758</f>
        <v>0.76</v>
      </c>
      <c r="R758" s="11" t="n">
        <v>7.59</v>
      </c>
      <c r="S758" s="11" t="n">
        <f aca="false">Q758*R758</f>
        <v>5.7684</v>
      </c>
      <c r="T758" s="8" t="s">
        <v>69</v>
      </c>
    </row>
    <row r="759" customFormat="false" ht="15" hidden="false" customHeight="true" outlineLevel="0" collapsed="false">
      <c r="A759" s="12" t="n">
        <v>45669</v>
      </c>
      <c r="B759" s="13" t="s">
        <v>74</v>
      </c>
      <c r="C759" s="13" t="s">
        <v>75</v>
      </c>
      <c r="D759" s="14" t="s">
        <v>19</v>
      </c>
      <c r="E759" s="15" t="n">
        <v>1.76</v>
      </c>
      <c r="F759" s="15"/>
      <c r="G759" s="12" t="n">
        <f aca="false">A759</f>
        <v>45669</v>
      </c>
      <c r="H759" s="13" t="str">
        <f aca="false">B759</f>
        <v>GYG-001</v>
      </c>
      <c r="I759" s="13" t="str">
        <f aca="false">C759</f>
        <v>Greek Yogurt</v>
      </c>
      <c r="J759" s="14" t="str">
        <f aca="false">D759</f>
        <v>each</v>
      </c>
      <c r="K759" s="15" t="n">
        <v>1.58</v>
      </c>
      <c r="L759" s="13" t="str">
        <f aca="false">B759</f>
        <v>GYG-001</v>
      </c>
      <c r="M759" s="13" t="str">
        <f aca="false">C759</f>
        <v>Greek Yogurt</v>
      </c>
      <c r="N759" s="14" t="str">
        <f aca="false">D759</f>
        <v>each</v>
      </c>
      <c r="O759" s="15" t="n">
        <v>0</v>
      </c>
      <c r="P759" s="16" t="n">
        <f aca="false">O759*R759</f>
        <v>0</v>
      </c>
      <c r="Q759" s="15" t="n">
        <f aca="false">E759+IF(ISBLANK(F759),0,F759)-K759</f>
        <v>0.18</v>
      </c>
      <c r="R759" s="16" t="n">
        <v>7.59</v>
      </c>
      <c r="S759" s="16" t="n">
        <f aca="false">Q759*R759</f>
        <v>1.3662</v>
      </c>
      <c r="T759" s="13" t="s">
        <v>69</v>
      </c>
    </row>
    <row r="760" customFormat="false" ht="15" hidden="false" customHeight="true" outlineLevel="0" collapsed="false">
      <c r="A760" s="7" t="n">
        <v>45670</v>
      </c>
      <c r="B760" s="8" t="s">
        <v>74</v>
      </c>
      <c r="C760" s="8" t="s">
        <v>75</v>
      </c>
      <c r="D760" s="9" t="s">
        <v>19</v>
      </c>
      <c r="E760" s="10" t="n">
        <v>1.58</v>
      </c>
      <c r="F760" s="10"/>
      <c r="G760" s="7" t="n">
        <f aca="false">A760</f>
        <v>45670</v>
      </c>
      <c r="H760" s="8" t="str">
        <f aca="false">B760</f>
        <v>GYG-001</v>
      </c>
      <c r="I760" s="8" t="str">
        <f aca="false">C760</f>
        <v>Greek Yogurt</v>
      </c>
      <c r="J760" s="9" t="str">
        <f aca="false">D760</f>
        <v>each</v>
      </c>
      <c r="K760" s="10" t="n">
        <v>1.58</v>
      </c>
      <c r="L760" s="8" t="str">
        <f aca="false">B760</f>
        <v>GYG-001</v>
      </c>
      <c r="M760" s="8" t="str">
        <f aca="false">C760</f>
        <v>Greek Yogurt</v>
      </c>
      <c r="N760" s="9" t="str">
        <f aca="false">D760</f>
        <v>each</v>
      </c>
      <c r="O760" s="10" t="n">
        <v>0</v>
      </c>
      <c r="P760" s="11" t="n">
        <f aca="false">O760*R760</f>
        <v>0</v>
      </c>
      <c r="Q760" s="10" t="n">
        <f aca="false">E760+IF(ISBLANK(F760),0,F760)-K760</f>
        <v>0</v>
      </c>
      <c r="R760" s="11" t="n">
        <v>7.59</v>
      </c>
      <c r="S760" s="11" t="n">
        <f aca="false">Q760*R760</f>
        <v>0</v>
      </c>
      <c r="T760" s="8" t="s">
        <v>69</v>
      </c>
    </row>
    <row r="761" customFormat="false" ht="15" hidden="false" customHeight="true" outlineLevel="0" collapsed="false">
      <c r="A761" s="12" t="n">
        <v>45671</v>
      </c>
      <c r="B761" s="13" t="s">
        <v>74</v>
      </c>
      <c r="C761" s="13" t="s">
        <v>75</v>
      </c>
      <c r="D761" s="14" t="s">
        <v>19</v>
      </c>
      <c r="E761" s="15" t="n">
        <v>1.58</v>
      </c>
      <c r="F761" s="15"/>
      <c r="G761" s="12" t="n">
        <f aca="false">A761</f>
        <v>45671</v>
      </c>
      <c r="H761" s="13" t="str">
        <f aca="false">B761</f>
        <v>GYG-001</v>
      </c>
      <c r="I761" s="13" t="str">
        <f aca="false">C761</f>
        <v>Greek Yogurt</v>
      </c>
      <c r="J761" s="14" t="str">
        <f aca="false">D761</f>
        <v>each</v>
      </c>
      <c r="K761" s="15" t="n">
        <v>1.46</v>
      </c>
      <c r="L761" s="13" t="str">
        <f aca="false">B761</f>
        <v>GYG-001</v>
      </c>
      <c r="M761" s="13" t="str">
        <f aca="false">C761</f>
        <v>Greek Yogurt</v>
      </c>
      <c r="N761" s="14" t="str">
        <f aca="false">D761</f>
        <v>each</v>
      </c>
      <c r="O761" s="15" t="n">
        <v>0</v>
      </c>
      <c r="P761" s="16" t="n">
        <f aca="false">O761*R761</f>
        <v>0</v>
      </c>
      <c r="Q761" s="15" t="n">
        <f aca="false">E761+IF(ISBLANK(F761),0,F761)-K761</f>
        <v>0.12</v>
      </c>
      <c r="R761" s="16" t="n">
        <v>7.59</v>
      </c>
      <c r="S761" s="16" t="n">
        <f aca="false">Q761*R761</f>
        <v>0.910800000000001</v>
      </c>
      <c r="T761" s="13" t="s">
        <v>69</v>
      </c>
    </row>
    <row r="762" customFormat="false" ht="15" hidden="false" customHeight="true" outlineLevel="0" collapsed="false">
      <c r="A762" s="7" t="n">
        <v>45672</v>
      </c>
      <c r="B762" s="8" t="s">
        <v>74</v>
      </c>
      <c r="C762" s="8" t="s">
        <v>75</v>
      </c>
      <c r="D762" s="9" t="s">
        <v>19</v>
      </c>
      <c r="E762" s="10" t="n">
        <v>1.46</v>
      </c>
      <c r="F762" s="10"/>
      <c r="G762" s="7" t="n">
        <f aca="false">A762</f>
        <v>45672</v>
      </c>
      <c r="H762" s="8" t="str">
        <f aca="false">B762</f>
        <v>GYG-001</v>
      </c>
      <c r="I762" s="8" t="str">
        <f aca="false">C762</f>
        <v>Greek Yogurt</v>
      </c>
      <c r="J762" s="9" t="str">
        <f aca="false">D762</f>
        <v>each</v>
      </c>
      <c r="K762" s="10" t="n">
        <v>1.11</v>
      </c>
      <c r="L762" s="8" t="str">
        <f aca="false">B762</f>
        <v>GYG-001</v>
      </c>
      <c r="M762" s="8" t="str">
        <f aca="false">C762</f>
        <v>Greek Yogurt</v>
      </c>
      <c r="N762" s="9" t="str">
        <f aca="false">D762</f>
        <v>each</v>
      </c>
      <c r="O762" s="10" t="n">
        <v>0</v>
      </c>
      <c r="P762" s="11" t="n">
        <f aca="false">O762*R762</f>
        <v>0</v>
      </c>
      <c r="Q762" s="10" t="n">
        <f aca="false">E762+IF(ISBLANK(F762),0,F762)-K762</f>
        <v>0.35</v>
      </c>
      <c r="R762" s="11" t="n">
        <v>7.59</v>
      </c>
      <c r="S762" s="11" t="n">
        <f aca="false">Q762*R762</f>
        <v>2.6565</v>
      </c>
      <c r="T762" s="8" t="s">
        <v>69</v>
      </c>
    </row>
    <row r="763" customFormat="false" ht="15" hidden="false" customHeight="true" outlineLevel="0" collapsed="false">
      <c r="A763" s="12" t="n">
        <v>45673</v>
      </c>
      <c r="B763" s="13" t="s">
        <v>74</v>
      </c>
      <c r="C763" s="13" t="s">
        <v>75</v>
      </c>
      <c r="D763" s="14" t="s">
        <v>19</v>
      </c>
      <c r="E763" s="15" t="n">
        <v>1.11</v>
      </c>
      <c r="F763" s="15"/>
      <c r="G763" s="12" t="n">
        <f aca="false">A763</f>
        <v>45673</v>
      </c>
      <c r="H763" s="13" t="str">
        <f aca="false">B763</f>
        <v>GYG-001</v>
      </c>
      <c r="I763" s="13" t="str">
        <f aca="false">C763</f>
        <v>Greek Yogurt</v>
      </c>
      <c r="J763" s="14" t="str">
        <f aca="false">D763</f>
        <v>each</v>
      </c>
      <c r="K763" s="15" t="n">
        <v>0.57</v>
      </c>
      <c r="L763" s="13" t="str">
        <f aca="false">B763</f>
        <v>GYG-001</v>
      </c>
      <c r="M763" s="13" t="str">
        <f aca="false">C763</f>
        <v>Greek Yogurt</v>
      </c>
      <c r="N763" s="14" t="str">
        <f aca="false">D763</f>
        <v>each</v>
      </c>
      <c r="O763" s="15" t="n">
        <v>0</v>
      </c>
      <c r="P763" s="16" t="n">
        <f aca="false">O763*R763</f>
        <v>0</v>
      </c>
      <c r="Q763" s="15" t="n">
        <f aca="false">E763+IF(ISBLANK(F763),0,F763)-K763</f>
        <v>0.54</v>
      </c>
      <c r="R763" s="16" t="n">
        <v>7.59</v>
      </c>
      <c r="S763" s="16" t="n">
        <f aca="false">Q763*R763</f>
        <v>4.0986</v>
      </c>
      <c r="T763" s="13" t="s">
        <v>69</v>
      </c>
    </row>
    <row r="764" customFormat="false" ht="15" hidden="false" customHeight="true" outlineLevel="0" collapsed="false">
      <c r="A764" s="7" t="n">
        <v>45674</v>
      </c>
      <c r="B764" s="8" t="s">
        <v>74</v>
      </c>
      <c r="C764" s="8" t="s">
        <v>75</v>
      </c>
      <c r="D764" s="9" t="s">
        <v>19</v>
      </c>
      <c r="E764" s="10" t="n">
        <v>0.57</v>
      </c>
      <c r="F764" s="10" t="n">
        <v>2.2</v>
      </c>
      <c r="G764" s="7" t="n">
        <f aca="false">A764</f>
        <v>45674</v>
      </c>
      <c r="H764" s="8" t="str">
        <f aca="false">B764</f>
        <v>GYG-001</v>
      </c>
      <c r="I764" s="8" t="str">
        <f aca="false">C764</f>
        <v>Greek Yogurt</v>
      </c>
      <c r="J764" s="9" t="str">
        <f aca="false">D764</f>
        <v>each</v>
      </c>
      <c r="K764" s="10" t="n">
        <v>2.53</v>
      </c>
      <c r="L764" s="8" t="str">
        <f aca="false">B764</f>
        <v>GYG-001</v>
      </c>
      <c r="M764" s="8" t="str">
        <f aca="false">C764</f>
        <v>Greek Yogurt</v>
      </c>
      <c r="N764" s="9" t="str">
        <f aca="false">D764</f>
        <v>each</v>
      </c>
      <c r="O764" s="10" t="n">
        <v>0</v>
      </c>
      <c r="P764" s="11" t="n">
        <f aca="false">O764*R764</f>
        <v>0</v>
      </c>
      <c r="Q764" s="10" t="n">
        <f aca="false">E764+IF(ISBLANK(F764),0,F764)-K764</f>
        <v>0.24</v>
      </c>
      <c r="R764" s="11" t="n">
        <v>7.59</v>
      </c>
      <c r="S764" s="11" t="n">
        <f aca="false">Q764*R764</f>
        <v>1.8216</v>
      </c>
      <c r="T764" s="8" t="s">
        <v>69</v>
      </c>
    </row>
    <row r="765" customFormat="false" ht="15" hidden="false" customHeight="true" outlineLevel="0" collapsed="false">
      <c r="A765" s="12" t="n">
        <v>45675</v>
      </c>
      <c r="B765" s="13" t="s">
        <v>74</v>
      </c>
      <c r="C765" s="13" t="s">
        <v>75</v>
      </c>
      <c r="D765" s="14" t="s">
        <v>19</v>
      </c>
      <c r="E765" s="15" t="n">
        <v>2.53</v>
      </c>
      <c r="F765" s="15"/>
      <c r="G765" s="12" t="n">
        <f aca="false">A765</f>
        <v>45675</v>
      </c>
      <c r="H765" s="13" t="str">
        <f aca="false">B765</f>
        <v>GYG-001</v>
      </c>
      <c r="I765" s="13" t="str">
        <f aca="false">C765</f>
        <v>Greek Yogurt</v>
      </c>
      <c r="J765" s="14" t="str">
        <f aca="false">D765</f>
        <v>each</v>
      </c>
      <c r="K765" s="15" t="n">
        <v>2.53</v>
      </c>
      <c r="L765" s="13" t="str">
        <f aca="false">B765</f>
        <v>GYG-001</v>
      </c>
      <c r="M765" s="13" t="str">
        <f aca="false">C765</f>
        <v>Greek Yogurt</v>
      </c>
      <c r="N765" s="14" t="str">
        <f aca="false">D765</f>
        <v>each</v>
      </c>
      <c r="O765" s="15" t="n">
        <v>0</v>
      </c>
      <c r="P765" s="16" t="n">
        <f aca="false">O765*R765</f>
        <v>0</v>
      </c>
      <c r="Q765" s="15" t="n">
        <f aca="false">E765+IF(ISBLANK(F765),0,F765)-K765</f>
        <v>0</v>
      </c>
      <c r="R765" s="16" t="n">
        <v>7.59</v>
      </c>
      <c r="S765" s="16" t="n">
        <f aca="false">Q765*R765</f>
        <v>0</v>
      </c>
      <c r="T765" s="13" t="s">
        <v>69</v>
      </c>
    </row>
    <row r="766" customFormat="false" ht="15" hidden="false" customHeight="true" outlineLevel="0" collapsed="false">
      <c r="A766" s="7" t="n">
        <v>45676</v>
      </c>
      <c r="B766" s="8" t="s">
        <v>74</v>
      </c>
      <c r="C766" s="8" t="s">
        <v>75</v>
      </c>
      <c r="D766" s="9" t="s">
        <v>19</v>
      </c>
      <c r="E766" s="10" t="n">
        <v>2.53</v>
      </c>
      <c r="F766" s="10"/>
      <c r="G766" s="7" t="n">
        <f aca="false">A766</f>
        <v>45676</v>
      </c>
      <c r="H766" s="8" t="str">
        <f aca="false">B766</f>
        <v>GYG-001</v>
      </c>
      <c r="I766" s="8" t="str">
        <f aca="false">C766</f>
        <v>Greek Yogurt</v>
      </c>
      <c r="J766" s="9" t="str">
        <f aca="false">D766</f>
        <v>each</v>
      </c>
      <c r="K766" s="10" t="n">
        <v>2.29</v>
      </c>
      <c r="L766" s="8" t="str">
        <f aca="false">B766</f>
        <v>GYG-001</v>
      </c>
      <c r="M766" s="8" t="str">
        <f aca="false">C766</f>
        <v>Greek Yogurt</v>
      </c>
      <c r="N766" s="9" t="str">
        <f aca="false">D766</f>
        <v>each</v>
      </c>
      <c r="O766" s="10" t="n">
        <v>0</v>
      </c>
      <c r="P766" s="11" t="n">
        <f aca="false">O766*R766</f>
        <v>0</v>
      </c>
      <c r="Q766" s="10" t="n">
        <f aca="false">E766+IF(ISBLANK(F766),0,F766)-K766</f>
        <v>0.24</v>
      </c>
      <c r="R766" s="11" t="n">
        <v>7.59</v>
      </c>
      <c r="S766" s="11" t="n">
        <f aca="false">Q766*R766</f>
        <v>1.8216</v>
      </c>
      <c r="T766" s="8" t="s">
        <v>69</v>
      </c>
    </row>
    <row r="767" customFormat="false" ht="15" hidden="false" customHeight="true" outlineLevel="0" collapsed="false">
      <c r="A767" s="12" t="n">
        <v>45677</v>
      </c>
      <c r="B767" s="13" t="s">
        <v>74</v>
      </c>
      <c r="C767" s="13" t="s">
        <v>75</v>
      </c>
      <c r="D767" s="14" t="s">
        <v>19</v>
      </c>
      <c r="E767" s="15" t="n">
        <v>2.29</v>
      </c>
      <c r="F767" s="15"/>
      <c r="G767" s="12" t="n">
        <f aca="false">A767</f>
        <v>45677</v>
      </c>
      <c r="H767" s="13" t="str">
        <f aca="false">B767</f>
        <v>GYG-001</v>
      </c>
      <c r="I767" s="13" t="str">
        <f aca="false">C767</f>
        <v>Greek Yogurt</v>
      </c>
      <c r="J767" s="14" t="str">
        <f aca="false">D767</f>
        <v>each</v>
      </c>
      <c r="K767" s="15" t="n">
        <v>2.29</v>
      </c>
      <c r="L767" s="13" t="str">
        <f aca="false">B767</f>
        <v>GYG-001</v>
      </c>
      <c r="M767" s="13" t="str">
        <f aca="false">C767</f>
        <v>Greek Yogurt</v>
      </c>
      <c r="N767" s="14" t="str">
        <f aca="false">D767</f>
        <v>each</v>
      </c>
      <c r="O767" s="15" t="n">
        <v>0</v>
      </c>
      <c r="P767" s="16" t="n">
        <f aca="false">O767*R767</f>
        <v>0</v>
      </c>
      <c r="Q767" s="15" t="n">
        <f aca="false">E767+IF(ISBLANK(F767),0,F767)-K767</f>
        <v>0</v>
      </c>
      <c r="R767" s="16" t="n">
        <v>7.59</v>
      </c>
      <c r="S767" s="16" t="n">
        <f aca="false">Q767*R767</f>
        <v>0</v>
      </c>
      <c r="T767" s="13" t="s">
        <v>69</v>
      </c>
    </row>
    <row r="768" customFormat="false" ht="15" hidden="false" customHeight="true" outlineLevel="0" collapsed="false">
      <c r="A768" s="7" t="n">
        <v>45678</v>
      </c>
      <c r="B768" s="8" t="s">
        <v>74</v>
      </c>
      <c r="C768" s="8" t="s">
        <v>75</v>
      </c>
      <c r="D768" s="9" t="s">
        <v>19</v>
      </c>
      <c r="E768" s="10" t="n">
        <v>2.29</v>
      </c>
      <c r="F768" s="10"/>
      <c r="G768" s="7" t="n">
        <f aca="false">A768</f>
        <v>45678</v>
      </c>
      <c r="H768" s="8" t="str">
        <f aca="false">B768</f>
        <v>GYG-001</v>
      </c>
      <c r="I768" s="8" t="str">
        <f aca="false">C768</f>
        <v>Greek Yogurt</v>
      </c>
      <c r="J768" s="9" t="str">
        <f aca="false">D768</f>
        <v>each</v>
      </c>
      <c r="K768" s="10" t="n">
        <v>2.29</v>
      </c>
      <c r="L768" s="8" t="str">
        <f aca="false">B768</f>
        <v>GYG-001</v>
      </c>
      <c r="M768" s="8" t="str">
        <f aca="false">C768</f>
        <v>Greek Yogurt</v>
      </c>
      <c r="N768" s="9" t="str">
        <f aca="false">D768</f>
        <v>each</v>
      </c>
      <c r="O768" s="10" t="n">
        <v>0</v>
      </c>
      <c r="P768" s="11" t="n">
        <f aca="false">O768*R768</f>
        <v>0</v>
      </c>
      <c r="Q768" s="10" t="n">
        <f aca="false">E768+IF(ISBLANK(F768),0,F768)-K768</f>
        <v>0</v>
      </c>
      <c r="R768" s="11" t="n">
        <v>7.59</v>
      </c>
      <c r="S768" s="11" t="n">
        <f aca="false">Q768*R768</f>
        <v>0</v>
      </c>
      <c r="T768" s="8" t="s">
        <v>69</v>
      </c>
    </row>
    <row r="769" customFormat="false" ht="15" hidden="false" customHeight="true" outlineLevel="0" collapsed="false">
      <c r="A769" s="12" t="n">
        <v>45679</v>
      </c>
      <c r="B769" s="13" t="s">
        <v>74</v>
      </c>
      <c r="C769" s="13" t="s">
        <v>75</v>
      </c>
      <c r="D769" s="14" t="s">
        <v>19</v>
      </c>
      <c r="E769" s="15" t="n">
        <v>2.29</v>
      </c>
      <c r="F769" s="15"/>
      <c r="G769" s="12" t="n">
        <f aca="false">A769</f>
        <v>45679</v>
      </c>
      <c r="H769" s="13" t="str">
        <f aca="false">B769</f>
        <v>GYG-001</v>
      </c>
      <c r="I769" s="13" t="str">
        <f aca="false">C769</f>
        <v>Greek Yogurt</v>
      </c>
      <c r="J769" s="14" t="str">
        <f aca="false">D769</f>
        <v>each</v>
      </c>
      <c r="K769" s="15" t="n">
        <v>2.29</v>
      </c>
      <c r="L769" s="13" t="str">
        <f aca="false">B769</f>
        <v>GYG-001</v>
      </c>
      <c r="M769" s="13" t="str">
        <f aca="false">C769</f>
        <v>Greek Yogurt</v>
      </c>
      <c r="N769" s="14" t="str">
        <f aca="false">D769</f>
        <v>each</v>
      </c>
      <c r="O769" s="15" t="n">
        <v>0</v>
      </c>
      <c r="P769" s="16" t="n">
        <f aca="false">O769*R769</f>
        <v>0</v>
      </c>
      <c r="Q769" s="15" t="n">
        <f aca="false">E769+IF(ISBLANK(F769),0,F769)-K769</f>
        <v>0</v>
      </c>
      <c r="R769" s="16" t="n">
        <v>7.59</v>
      </c>
      <c r="S769" s="16" t="n">
        <f aca="false">Q769*R769</f>
        <v>0</v>
      </c>
      <c r="T769" s="13" t="s">
        <v>69</v>
      </c>
    </row>
    <row r="770" customFormat="false" ht="15" hidden="false" customHeight="true" outlineLevel="0" collapsed="false">
      <c r="A770" s="7" t="n">
        <v>45680</v>
      </c>
      <c r="B770" s="8" t="s">
        <v>74</v>
      </c>
      <c r="C770" s="8" t="s">
        <v>75</v>
      </c>
      <c r="D770" s="9" t="s">
        <v>19</v>
      </c>
      <c r="E770" s="10" t="n">
        <v>2.29</v>
      </c>
      <c r="F770" s="10"/>
      <c r="G770" s="7" t="n">
        <f aca="false">A770</f>
        <v>45680</v>
      </c>
      <c r="H770" s="8" t="str">
        <f aca="false">B770</f>
        <v>GYG-001</v>
      </c>
      <c r="I770" s="8" t="str">
        <f aca="false">C770</f>
        <v>Greek Yogurt</v>
      </c>
      <c r="J770" s="9" t="str">
        <f aca="false">D770</f>
        <v>each</v>
      </c>
      <c r="K770" s="10" t="n">
        <v>2.29</v>
      </c>
      <c r="L770" s="8" t="str">
        <f aca="false">B770</f>
        <v>GYG-001</v>
      </c>
      <c r="M770" s="8" t="str">
        <f aca="false">C770</f>
        <v>Greek Yogurt</v>
      </c>
      <c r="N770" s="9" t="str">
        <f aca="false">D770</f>
        <v>each</v>
      </c>
      <c r="O770" s="10" t="n">
        <v>0</v>
      </c>
      <c r="P770" s="11" t="n">
        <f aca="false">O770*R770</f>
        <v>0</v>
      </c>
      <c r="Q770" s="10" t="n">
        <f aca="false">E770+IF(ISBLANK(F770),0,F770)-K770</f>
        <v>0</v>
      </c>
      <c r="R770" s="11" t="n">
        <v>7.59</v>
      </c>
      <c r="S770" s="11" t="n">
        <f aca="false">Q770*R770</f>
        <v>0</v>
      </c>
      <c r="T770" s="8" t="s">
        <v>69</v>
      </c>
    </row>
    <row r="771" customFormat="false" ht="15" hidden="false" customHeight="true" outlineLevel="0" collapsed="false">
      <c r="A771" s="12" t="n">
        <v>45681</v>
      </c>
      <c r="B771" s="13" t="s">
        <v>74</v>
      </c>
      <c r="C771" s="13" t="s">
        <v>75</v>
      </c>
      <c r="D771" s="14" t="s">
        <v>19</v>
      </c>
      <c r="E771" s="15" t="n">
        <v>2.29</v>
      </c>
      <c r="F771" s="15"/>
      <c r="G771" s="12" t="n">
        <f aca="false">A771</f>
        <v>45681</v>
      </c>
      <c r="H771" s="13" t="str">
        <f aca="false">B771</f>
        <v>GYG-001</v>
      </c>
      <c r="I771" s="13" t="str">
        <f aca="false">C771</f>
        <v>Greek Yogurt</v>
      </c>
      <c r="J771" s="14" t="str">
        <f aca="false">D771</f>
        <v>each</v>
      </c>
      <c r="K771" s="15" t="n">
        <v>1.85</v>
      </c>
      <c r="L771" s="13" t="str">
        <f aca="false">B771</f>
        <v>GYG-001</v>
      </c>
      <c r="M771" s="13" t="str">
        <f aca="false">C771</f>
        <v>Greek Yogurt</v>
      </c>
      <c r="N771" s="14" t="str">
        <f aca="false">D771</f>
        <v>each</v>
      </c>
      <c r="O771" s="15" t="n">
        <v>0</v>
      </c>
      <c r="P771" s="16" t="n">
        <f aca="false">O771*R771</f>
        <v>0</v>
      </c>
      <c r="Q771" s="15" t="n">
        <f aca="false">E771+IF(ISBLANK(F771),0,F771)-K771</f>
        <v>0.44</v>
      </c>
      <c r="R771" s="16" t="n">
        <v>7.59</v>
      </c>
      <c r="S771" s="16" t="n">
        <f aca="false">Q771*R771</f>
        <v>3.3396</v>
      </c>
      <c r="T771" s="13" t="s">
        <v>69</v>
      </c>
    </row>
    <row r="772" customFormat="false" ht="15" hidden="false" customHeight="true" outlineLevel="0" collapsed="false">
      <c r="A772" s="7" t="n">
        <v>45682</v>
      </c>
      <c r="B772" s="8" t="s">
        <v>74</v>
      </c>
      <c r="C772" s="8" t="s">
        <v>75</v>
      </c>
      <c r="D772" s="9" t="s">
        <v>19</v>
      </c>
      <c r="E772" s="10" t="n">
        <v>1.85</v>
      </c>
      <c r="F772" s="10"/>
      <c r="G772" s="7" t="n">
        <f aca="false">A772</f>
        <v>45682</v>
      </c>
      <c r="H772" s="8" t="str">
        <f aca="false">B772</f>
        <v>GYG-001</v>
      </c>
      <c r="I772" s="8" t="str">
        <f aca="false">C772</f>
        <v>Greek Yogurt</v>
      </c>
      <c r="J772" s="9" t="str">
        <f aca="false">D772</f>
        <v>each</v>
      </c>
      <c r="K772" s="10" t="n">
        <v>0.91</v>
      </c>
      <c r="L772" s="8" t="str">
        <f aca="false">B772</f>
        <v>GYG-001</v>
      </c>
      <c r="M772" s="8" t="str">
        <f aca="false">C772</f>
        <v>Greek Yogurt</v>
      </c>
      <c r="N772" s="9" t="str">
        <f aca="false">D772</f>
        <v>each</v>
      </c>
      <c r="O772" s="10" t="n">
        <v>0</v>
      </c>
      <c r="P772" s="11" t="n">
        <f aca="false">O772*R772</f>
        <v>0</v>
      </c>
      <c r="Q772" s="10" t="n">
        <f aca="false">E772+IF(ISBLANK(F772),0,F772)-K772</f>
        <v>0.94</v>
      </c>
      <c r="R772" s="11" t="n">
        <v>7.59</v>
      </c>
      <c r="S772" s="11" t="n">
        <f aca="false">Q772*R772</f>
        <v>7.1346</v>
      </c>
      <c r="T772" s="8" t="s">
        <v>69</v>
      </c>
    </row>
    <row r="773" customFormat="false" ht="15" hidden="false" customHeight="true" outlineLevel="0" collapsed="false">
      <c r="A773" s="12" t="n">
        <v>45683</v>
      </c>
      <c r="B773" s="13" t="s">
        <v>74</v>
      </c>
      <c r="C773" s="13" t="s">
        <v>75</v>
      </c>
      <c r="D773" s="14" t="s">
        <v>19</v>
      </c>
      <c r="E773" s="15" t="n">
        <v>0.91</v>
      </c>
      <c r="F773" s="15" t="n">
        <v>2.2</v>
      </c>
      <c r="G773" s="12" t="n">
        <f aca="false">A773</f>
        <v>45683</v>
      </c>
      <c r="H773" s="13" t="str">
        <f aca="false">B773</f>
        <v>GYG-001</v>
      </c>
      <c r="I773" s="13" t="str">
        <f aca="false">C773</f>
        <v>Greek Yogurt</v>
      </c>
      <c r="J773" s="14" t="str">
        <f aca="false">D773</f>
        <v>each</v>
      </c>
      <c r="K773" s="15" t="n">
        <v>2.2</v>
      </c>
      <c r="L773" s="13" t="str">
        <f aca="false">B773</f>
        <v>GYG-001</v>
      </c>
      <c r="M773" s="13" t="str">
        <f aca="false">C773</f>
        <v>Greek Yogurt</v>
      </c>
      <c r="N773" s="14" t="str">
        <f aca="false">D773</f>
        <v>each</v>
      </c>
      <c r="O773" s="15" t="n">
        <v>0</v>
      </c>
      <c r="P773" s="16" t="n">
        <f aca="false">O773*R773</f>
        <v>0</v>
      </c>
      <c r="Q773" s="15" t="n">
        <f aca="false">E773+IF(ISBLANK(F773),0,F773)-K773</f>
        <v>0.91</v>
      </c>
      <c r="R773" s="16" t="n">
        <v>7.59</v>
      </c>
      <c r="S773" s="16" t="n">
        <f aca="false">Q773*R773</f>
        <v>6.9069</v>
      </c>
      <c r="T773" s="13" t="s">
        <v>69</v>
      </c>
    </row>
    <row r="774" customFormat="false" ht="15" hidden="false" customHeight="true" outlineLevel="0" collapsed="false">
      <c r="A774" s="7" t="n">
        <v>45684</v>
      </c>
      <c r="B774" s="8" t="s">
        <v>74</v>
      </c>
      <c r="C774" s="8" t="s">
        <v>75</v>
      </c>
      <c r="D774" s="9" t="s">
        <v>19</v>
      </c>
      <c r="E774" s="10" t="n">
        <v>2.2</v>
      </c>
      <c r="F774" s="10"/>
      <c r="G774" s="7" t="n">
        <f aca="false">A774</f>
        <v>45684</v>
      </c>
      <c r="H774" s="8" t="str">
        <f aca="false">B774</f>
        <v>GYG-001</v>
      </c>
      <c r="I774" s="8" t="str">
        <f aca="false">C774</f>
        <v>Greek Yogurt</v>
      </c>
      <c r="J774" s="9" t="str">
        <f aca="false">D774</f>
        <v>each</v>
      </c>
      <c r="K774" s="10" t="n">
        <v>2.19</v>
      </c>
      <c r="L774" s="8" t="str">
        <f aca="false">B774</f>
        <v>GYG-001</v>
      </c>
      <c r="M774" s="8" t="str">
        <f aca="false">C774</f>
        <v>Greek Yogurt</v>
      </c>
      <c r="N774" s="9" t="str">
        <f aca="false">D774</f>
        <v>each</v>
      </c>
      <c r="O774" s="10" t="n">
        <v>0</v>
      </c>
      <c r="P774" s="11" t="n">
        <f aca="false">O774*R774</f>
        <v>0</v>
      </c>
      <c r="Q774" s="10" t="n">
        <f aca="false">E774+IF(ISBLANK(F774),0,F774)-K774</f>
        <v>0.0100000000000002</v>
      </c>
      <c r="R774" s="11" t="n">
        <v>7.59</v>
      </c>
      <c r="S774" s="11" t="n">
        <f aca="false">Q774*R774</f>
        <v>0.0759000000000018</v>
      </c>
      <c r="T774" s="8" t="s">
        <v>69</v>
      </c>
    </row>
    <row r="775" customFormat="false" ht="15" hidden="false" customHeight="true" outlineLevel="0" collapsed="false">
      <c r="A775" s="12" t="n">
        <v>45685</v>
      </c>
      <c r="B775" s="13" t="s">
        <v>74</v>
      </c>
      <c r="C775" s="13" t="s">
        <v>75</v>
      </c>
      <c r="D775" s="14" t="s">
        <v>19</v>
      </c>
      <c r="E775" s="15" t="n">
        <v>2.19</v>
      </c>
      <c r="F775" s="15"/>
      <c r="G775" s="12" t="n">
        <f aca="false">A775</f>
        <v>45685</v>
      </c>
      <c r="H775" s="13" t="str">
        <f aca="false">B775</f>
        <v>GYG-001</v>
      </c>
      <c r="I775" s="13" t="str">
        <f aca="false">C775</f>
        <v>Greek Yogurt</v>
      </c>
      <c r="J775" s="14" t="str">
        <f aca="false">D775</f>
        <v>each</v>
      </c>
      <c r="K775" s="15" t="n">
        <v>2.14</v>
      </c>
      <c r="L775" s="13" t="str">
        <f aca="false">B775</f>
        <v>GYG-001</v>
      </c>
      <c r="M775" s="13" t="str">
        <f aca="false">C775</f>
        <v>Greek Yogurt</v>
      </c>
      <c r="N775" s="14" t="str">
        <f aca="false">D775</f>
        <v>each</v>
      </c>
      <c r="O775" s="15" t="n">
        <v>0</v>
      </c>
      <c r="P775" s="16" t="n">
        <f aca="false">O775*R775</f>
        <v>0</v>
      </c>
      <c r="Q775" s="15" t="n">
        <f aca="false">E775+IF(ISBLANK(F775),0,F775)-K775</f>
        <v>0.0499999999999998</v>
      </c>
      <c r="R775" s="16" t="n">
        <v>7.59</v>
      </c>
      <c r="S775" s="16" t="n">
        <f aca="false">Q775*R775</f>
        <v>0.379499999999999</v>
      </c>
      <c r="T775" s="13" t="s">
        <v>69</v>
      </c>
    </row>
    <row r="776" customFormat="false" ht="15" hidden="false" customHeight="true" outlineLevel="0" collapsed="false">
      <c r="A776" s="7" t="n">
        <v>45686</v>
      </c>
      <c r="B776" s="8" t="s">
        <v>74</v>
      </c>
      <c r="C776" s="8" t="s">
        <v>75</v>
      </c>
      <c r="D776" s="9" t="s">
        <v>19</v>
      </c>
      <c r="E776" s="10" t="n">
        <v>2.14</v>
      </c>
      <c r="F776" s="10"/>
      <c r="G776" s="7" t="n">
        <f aca="false">A776</f>
        <v>45686</v>
      </c>
      <c r="H776" s="8" t="str">
        <f aca="false">B776</f>
        <v>GYG-001</v>
      </c>
      <c r="I776" s="8" t="str">
        <f aca="false">C776</f>
        <v>Greek Yogurt</v>
      </c>
      <c r="J776" s="9" t="str">
        <f aca="false">D776</f>
        <v>each</v>
      </c>
      <c r="K776" s="10" t="n">
        <v>1.67</v>
      </c>
      <c r="L776" s="8" t="str">
        <f aca="false">B776</f>
        <v>GYG-001</v>
      </c>
      <c r="M776" s="8" t="str">
        <f aca="false">C776</f>
        <v>Greek Yogurt</v>
      </c>
      <c r="N776" s="9" t="str">
        <f aca="false">D776</f>
        <v>each</v>
      </c>
      <c r="O776" s="10" t="n">
        <v>0</v>
      </c>
      <c r="P776" s="11" t="n">
        <f aca="false">O776*R776</f>
        <v>0</v>
      </c>
      <c r="Q776" s="10" t="n">
        <f aca="false">E776+IF(ISBLANK(F776),0,F776)-K776</f>
        <v>0.47</v>
      </c>
      <c r="R776" s="11" t="n">
        <v>7.59</v>
      </c>
      <c r="S776" s="11" t="n">
        <f aca="false">Q776*R776</f>
        <v>3.5673</v>
      </c>
      <c r="T776" s="8" t="s">
        <v>69</v>
      </c>
    </row>
    <row r="777" customFormat="false" ht="15" hidden="false" customHeight="true" outlineLevel="0" collapsed="false">
      <c r="A777" s="12" t="n">
        <v>45687</v>
      </c>
      <c r="B777" s="13" t="s">
        <v>74</v>
      </c>
      <c r="C777" s="13" t="s">
        <v>75</v>
      </c>
      <c r="D777" s="14" t="s">
        <v>19</v>
      </c>
      <c r="E777" s="15" t="n">
        <v>1.67</v>
      </c>
      <c r="F777" s="15"/>
      <c r="G777" s="12" t="n">
        <f aca="false">A777</f>
        <v>45687</v>
      </c>
      <c r="H777" s="13" t="str">
        <f aca="false">B777</f>
        <v>GYG-001</v>
      </c>
      <c r="I777" s="13" t="str">
        <f aca="false">C777</f>
        <v>Greek Yogurt</v>
      </c>
      <c r="J777" s="14" t="str">
        <f aca="false">D777</f>
        <v>each</v>
      </c>
      <c r="K777" s="15" t="n">
        <v>1.06</v>
      </c>
      <c r="L777" s="13" t="str">
        <f aca="false">B777</f>
        <v>GYG-001</v>
      </c>
      <c r="M777" s="13" t="str">
        <f aca="false">C777</f>
        <v>Greek Yogurt</v>
      </c>
      <c r="N777" s="14" t="str">
        <f aca="false">D777</f>
        <v>each</v>
      </c>
      <c r="O777" s="15" t="n">
        <v>0</v>
      </c>
      <c r="P777" s="16" t="n">
        <f aca="false">O777*R777</f>
        <v>0</v>
      </c>
      <c r="Q777" s="15" t="n">
        <f aca="false">E777+IF(ISBLANK(F777),0,F777)-K777</f>
        <v>0.61</v>
      </c>
      <c r="R777" s="16" t="n">
        <v>7.59</v>
      </c>
      <c r="S777" s="16" t="n">
        <f aca="false">Q777*R777</f>
        <v>4.6299</v>
      </c>
      <c r="T777" s="13" t="s">
        <v>69</v>
      </c>
    </row>
    <row r="778" customFormat="false" ht="15" hidden="false" customHeight="true" outlineLevel="0" collapsed="false">
      <c r="A778" s="7" t="n">
        <v>45688</v>
      </c>
      <c r="B778" s="8" t="s">
        <v>74</v>
      </c>
      <c r="C778" s="8" t="s">
        <v>75</v>
      </c>
      <c r="D778" s="9" t="s">
        <v>19</v>
      </c>
      <c r="E778" s="10" t="n">
        <v>1.06</v>
      </c>
      <c r="F778" s="10"/>
      <c r="G778" s="7" t="n">
        <f aca="false">A778</f>
        <v>45688</v>
      </c>
      <c r="H778" s="8" t="str">
        <f aca="false">B778</f>
        <v>GYG-001</v>
      </c>
      <c r="I778" s="8" t="str">
        <f aca="false">C778</f>
        <v>Greek Yogurt</v>
      </c>
      <c r="J778" s="9" t="str">
        <f aca="false">D778</f>
        <v>each</v>
      </c>
      <c r="K778" s="10" t="n">
        <v>0.99</v>
      </c>
      <c r="L778" s="8" t="str">
        <f aca="false">B778</f>
        <v>GYG-001</v>
      </c>
      <c r="M778" s="8" t="str">
        <f aca="false">C778</f>
        <v>Greek Yogurt</v>
      </c>
      <c r="N778" s="9" t="str">
        <f aca="false">D778</f>
        <v>each</v>
      </c>
      <c r="O778" s="10" t="n">
        <v>0</v>
      </c>
      <c r="P778" s="11" t="n">
        <f aca="false">O778*R778</f>
        <v>0</v>
      </c>
      <c r="Q778" s="10" t="n">
        <f aca="false">E778+IF(ISBLANK(F778),0,F778)-K778</f>
        <v>0.0700000000000001</v>
      </c>
      <c r="R778" s="11" t="n">
        <v>7.59</v>
      </c>
      <c r="S778" s="11" t="n">
        <f aca="false">Q778*R778</f>
        <v>0.5313</v>
      </c>
      <c r="T778" s="8" t="s">
        <v>69</v>
      </c>
    </row>
    <row r="779" customFormat="false" ht="15" hidden="false" customHeight="true" outlineLevel="0" collapsed="false">
      <c r="A779" s="12" t="n">
        <v>45658</v>
      </c>
      <c r="B779" s="13" t="s">
        <v>76</v>
      </c>
      <c r="C779" s="13" t="s">
        <v>77</v>
      </c>
      <c r="D779" s="14" t="s">
        <v>19</v>
      </c>
      <c r="E779" s="15" t="n">
        <v>30</v>
      </c>
      <c r="F779" s="15"/>
      <c r="G779" s="12" t="n">
        <f aca="false">A779</f>
        <v>45658</v>
      </c>
      <c r="H779" s="13" t="str">
        <f aca="false">B779</f>
        <v>CRS2-001</v>
      </c>
      <c r="I779" s="13" t="str">
        <f aca="false">C779</f>
        <v>Croissants</v>
      </c>
      <c r="J779" s="14" t="str">
        <f aca="false">D779</f>
        <v>each</v>
      </c>
      <c r="K779" s="15" t="n">
        <v>27.99</v>
      </c>
      <c r="L779" s="13" t="str">
        <f aca="false">B779</f>
        <v>CRS2-001</v>
      </c>
      <c r="M779" s="13" t="str">
        <f aca="false">C779</f>
        <v>Croissants</v>
      </c>
      <c r="N779" s="14" t="str">
        <f aca="false">D779</f>
        <v>each</v>
      </c>
      <c r="O779" s="15" t="n">
        <v>0</v>
      </c>
      <c r="P779" s="16" t="n">
        <f aca="false">O779*R779</f>
        <v>0</v>
      </c>
      <c r="Q779" s="15" t="n">
        <f aca="false">E779+IF(ISBLANK(F779),0,F779)-K779</f>
        <v>2.01</v>
      </c>
      <c r="R779" s="16" t="n">
        <v>1.15</v>
      </c>
      <c r="S779" s="16" t="n">
        <f aca="false">Q779*R779</f>
        <v>2.3115</v>
      </c>
      <c r="T779" s="13" t="s">
        <v>78</v>
      </c>
    </row>
    <row r="780" customFormat="false" ht="15" hidden="false" customHeight="true" outlineLevel="0" collapsed="false">
      <c r="A780" s="7" t="n">
        <v>45659</v>
      </c>
      <c r="B780" s="8" t="s">
        <v>76</v>
      </c>
      <c r="C780" s="8" t="s">
        <v>77</v>
      </c>
      <c r="D780" s="9" t="s">
        <v>19</v>
      </c>
      <c r="E780" s="10" t="n">
        <v>27.99</v>
      </c>
      <c r="F780" s="10"/>
      <c r="G780" s="7" t="n">
        <f aca="false">A780</f>
        <v>45659</v>
      </c>
      <c r="H780" s="8" t="str">
        <f aca="false">B780</f>
        <v>CRS2-001</v>
      </c>
      <c r="I780" s="8" t="str">
        <f aca="false">C780</f>
        <v>Croissants</v>
      </c>
      <c r="J780" s="9" t="str">
        <f aca="false">D780</f>
        <v>each</v>
      </c>
      <c r="K780" s="10" t="n">
        <v>19.59</v>
      </c>
      <c r="L780" s="8" t="str">
        <f aca="false">B780</f>
        <v>CRS2-001</v>
      </c>
      <c r="M780" s="8" t="str">
        <f aca="false">C780</f>
        <v>Croissants</v>
      </c>
      <c r="N780" s="9" t="str">
        <f aca="false">D780</f>
        <v>each</v>
      </c>
      <c r="O780" s="10" t="n">
        <v>0</v>
      </c>
      <c r="P780" s="11" t="n">
        <f aca="false">O780*R780</f>
        <v>0</v>
      </c>
      <c r="Q780" s="10" t="n">
        <f aca="false">E780+IF(ISBLANK(F780),0,F780)-K780</f>
        <v>8.4</v>
      </c>
      <c r="R780" s="11" t="n">
        <v>1.15</v>
      </c>
      <c r="S780" s="11" t="n">
        <f aca="false">Q780*R780</f>
        <v>9.66</v>
      </c>
      <c r="T780" s="8" t="s">
        <v>78</v>
      </c>
    </row>
    <row r="781" customFormat="false" ht="15" hidden="false" customHeight="true" outlineLevel="0" collapsed="false">
      <c r="A781" s="12" t="n">
        <v>45660</v>
      </c>
      <c r="B781" s="13" t="s">
        <v>76</v>
      </c>
      <c r="C781" s="13" t="s">
        <v>77</v>
      </c>
      <c r="D781" s="14" t="s">
        <v>19</v>
      </c>
      <c r="E781" s="15" t="n">
        <v>19.59</v>
      </c>
      <c r="F781" s="15"/>
      <c r="G781" s="12" t="n">
        <f aca="false">A781</f>
        <v>45660</v>
      </c>
      <c r="H781" s="13" t="str">
        <f aca="false">B781</f>
        <v>CRS2-001</v>
      </c>
      <c r="I781" s="13" t="str">
        <f aca="false">C781</f>
        <v>Croissants</v>
      </c>
      <c r="J781" s="14" t="str">
        <f aca="false">D781</f>
        <v>each</v>
      </c>
      <c r="K781" s="15" t="n">
        <v>17.48</v>
      </c>
      <c r="L781" s="13" t="str">
        <f aca="false">B781</f>
        <v>CRS2-001</v>
      </c>
      <c r="M781" s="13" t="str">
        <f aca="false">C781</f>
        <v>Croissants</v>
      </c>
      <c r="N781" s="14" t="str">
        <f aca="false">D781</f>
        <v>each</v>
      </c>
      <c r="O781" s="15" t="n">
        <v>0</v>
      </c>
      <c r="P781" s="16" t="n">
        <f aca="false">O781*R781</f>
        <v>0</v>
      </c>
      <c r="Q781" s="15" t="n">
        <f aca="false">E781+IF(ISBLANK(F781),0,F781)-K781</f>
        <v>2.11</v>
      </c>
      <c r="R781" s="16" t="n">
        <v>1.15</v>
      </c>
      <c r="S781" s="16" t="n">
        <f aca="false">Q781*R781</f>
        <v>2.4265</v>
      </c>
      <c r="T781" s="13" t="s">
        <v>78</v>
      </c>
    </row>
    <row r="782" customFormat="false" ht="15" hidden="false" customHeight="true" outlineLevel="0" collapsed="false">
      <c r="A782" s="7" t="n">
        <v>45661</v>
      </c>
      <c r="B782" s="8" t="s">
        <v>76</v>
      </c>
      <c r="C782" s="8" t="s">
        <v>77</v>
      </c>
      <c r="D782" s="9" t="s">
        <v>19</v>
      </c>
      <c r="E782" s="10" t="n">
        <v>17.48</v>
      </c>
      <c r="F782" s="10"/>
      <c r="G782" s="7" t="n">
        <f aca="false">A782</f>
        <v>45661</v>
      </c>
      <c r="H782" s="8" t="str">
        <f aca="false">B782</f>
        <v>CRS2-001</v>
      </c>
      <c r="I782" s="8" t="str">
        <f aca="false">C782</f>
        <v>Croissants</v>
      </c>
      <c r="J782" s="9" t="str">
        <f aca="false">D782</f>
        <v>each</v>
      </c>
      <c r="K782" s="10" t="n">
        <v>16.4</v>
      </c>
      <c r="L782" s="8" t="str">
        <f aca="false">B782</f>
        <v>CRS2-001</v>
      </c>
      <c r="M782" s="8" t="str">
        <f aca="false">C782</f>
        <v>Croissants</v>
      </c>
      <c r="N782" s="9" t="str">
        <f aca="false">D782</f>
        <v>each</v>
      </c>
      <c r="O782" s="10" t="n">
        <v>0</v>
      </c>
      <c r="P782" s="11" t="n">
        <f aca="false">O782*R782</f>
        <v>0</v>
      </c>
      <c r="Q782" s="10" t="n">
        <f aca="false">E782+IF(ISBLANK(F782),0,F782)-K782</f>
        <v>1.08</v>
      </c>
      <c r="R782" s="11" t="n">
        <v>1.15</v>
      </c>
      <c r="S782" s="11" t="n">
        <f aca="false">Q782*R782</f>
        <v>1.242</v>
      </c>
      <c r="T782" s="8" t="s">
        <v>78</v>
      </c>
    </row>
    <row r="783" customFormat="false" ht="15" hidden="false" customHeight="true" outlineLevel="0" collapsed="false">
      <c r="A783" s="12" t="n">
        <v>45662</v>
      </c>
      <c r="B783" s="13" t="s">
        <v>76</v>
      </c>
      <c r="C783" s="13" t="s">
        <v>77</v>
      </c>
      <c r="D783" s="14" t="s">
        <v>19</v>
      </c>
      <c r="E783" s="15" t="n">
        <v>16.4</v>
      </c>
      <c r="F783" s="15"/>
      <c r="G783" s="12" t="n">
        <f aca="false">A783</f>
        <v>45662</v>
      </c>
      <c r="H783" s="13" t="str">
        <f aca="false">B783</f>
        <v>CRS2-001</v>
      </c>
      <c r="I783" s="13" t="str">
        <f aca="false">C783</f>
        <v>Croissants</v>
      </c>
      <c r="J783" s="14" t="str">
        <f aca="false">D783</f>
        <v>each</v>
      </c>
      <c r="K783" s="15" t="n">
        <v>13.67</v>
      </c>
      <c r="L783" s="13" t="str">
        <f aca="false">B783</f>
        <v>CRS2-001</v>
      </c>
      <c r="M783" s="13" t="str">
        <f aca="false">C783</f>
        <v>Croissants</v>
      </c>
      <c r="N783" s="14" t="str">
        <f aca="false">D783</f>
        <v>each</v>
      </c>
      <c r="O783" s="15" t="n">
        <v>0</v>
      </c>
      <c r="P783" s="16" t="n">
        <f aca="false">O783*R783</f>
        <v>0</v>
      </c>
      <c r="Q783" s="15" t="n">
        <f aca="false">E783+IF(ISBLANK(F783),0,F783)-K783</f>
        <v>2.73</v>
      </c>
      <c r="R783" s="16" t="n">
        <v>1.15</v>
      </c>
      <c r="S783" s="16" t="n">
        <f aca="false">Q783*R783</f>
        <v>3.1395</v>
      </c>
      <c r="T783" s="13" t="s">
        <v>78</v>
      </c>
    </row>
    <row r="784" customFormat="false" ht="15" hidden="false" customHeight="true" outlineLevel="0" collapsed="false">
      <c r="A784" s="7" t="n">
        <v>45663</v>
      </c>
      <c r="B784" s="8" t="s">
        <v>76</v>
      </c>
      <c r="C784" s="8" t="s">
        <v>77</v>
      </c>
      <c r="D784" s="9" t="s">
        <v>19</v>
      </c>
      <c r="E784" s="10" t="n">
        <v>13.67</v>
      </c>
      <c r="F784" s="10"/>
      <c r="G784" s="7" t="n">
        <f aca="false">A784</f>
        <v>45663</v>
      </c>
      <c r="H784" s="8" t="str">
        <f aca="false">B784</f>
        <v>CRS2-001</v>
      </c>
      <c r="I784" s="8" t="str">
        <f aca="false">C784</f>
        <v>Croissants</v>
      </c>
      <c r="J784" s="9" t="str">
        <f aca="false">D784</f>
        <v>each</v>
      </c>
      <c r="K784" s="10" t="n">
        <v>9.69</v>
      </c>
      <c r="L784" s="8" t="str">
        <f aca="false">B784</f>
        <v>CRS2-001</v>
      </c>
      <c r="M784" s="8" t="str">
        <f aca="false">C784</f>
        <v>Croissants</v>
      </c>
      <c r="N784" s="9" t="str">
        <f aca="false">D784</f>
        <v>each</v>
      </c>
      <c r="O784" s="10" t="n">
        <v>0</v>
      </c>
      <c r="P784" s="11" t="n">
        <f aca="false">O784*R784</f>
        <v>0</v>
      </c>
      <c r="Q784" s="10" t="n">
        <f aca="false">E784+IF(ISBLANK(F784),0,F784)-K784</f>
        <v>3.98</v>
      </c>
      <c r="R784" s="11" t="n">
        <v>1.15</v>
      </c>
      <c r="S784" s="11" t="n">
        <f aca="false">Q784*R784</f>
        <v>4.577</v>
      </c>
      <c r="T784" s="8" t="s">
        <v>78</v>
      </c>
    </row>
    <row r="785" customFormat="false" ht="15" hidden="false" customHeight="true" outlineLevel="0" collapsed="false">
      <c r="A785" s="12" t="n">
        <v>45664</v>
      </c>
      <c r="B785" s="13" t="s">
        <v>76</v>
      </c>
      <c r="C785" s="13" t="s">
        <v>77</v>
      </c>
      <c r="D785" s="14" t="s">
        <v>19</v>
      </c>
      <c r="E785" s="15" t="n">
        <v>9.69</v>
      </c>
      <c r="F785" s="15"/>
      <c r="G785" s="12" t="n">
        <f aca="false">A785</f>
        <v>45664</v>
      </c>
      <c r="H785" s="13" t="str">
        <f aca="false">B785</f>
        <v>CRS2-001</v>
      </c>
      <c r="I785" s="13" t="str">
        <f aca="false">C785</f>
        <v>Croissants</v>
      </c>
      <c r="J785" s="14" t="str">
        <f aca="false">D785</f>
        <v>each</v>
      </c>
      <c r="K785" s="15" t="n">
        <v>9.69</v>
      </c>
      <c r="L785" s="13" t="str">
        <f aca="false">B785</f>
        <v>CRS2-001</v>
      </c>
      <c r="M785" s="13" t="str">
        <f aca="false">C785</f>
        <v>Croissants</v>
      </c>
      <c r="N785" s="14" t="str">
        <f aca="false">D785</f>
        <v>each</v>
      </c>
      <c r="O785" s="15" t="n">
        <v>0</v>
      </c>
      <c r="P785" s="16" t="n">
        <f aca="false">O785*R785</f>
        <v>0</v>
      </c>
      <c r="Q785" s="15" t="n">
        <f aca="false">E785+IF(ISBLANK(F785),0,F785)-K785</f>
        <v>0</v>
      </c>
      <c r="R785" s="16" t="n">
        <v>1.15</v>
      </c>
      <c r="S785" s="16" t="n">
        <f aca="false">Q785*R785</f>
        <v>0</v>
      </c>
      <c r="T785" s="13" t="s">
        <v>78</v>
      </c>
    </row>
    <row r="786" customFormat="false" ht="15" hidden="false" customHeight="true" outlineLevel="0" collapsed="false">
      <c r="A786" s="7" t="n">
        <v>45665</v>
      </c>
      <c r="B786" s="8" t="s">
        <v>76</v>
      </c>
      <c r="C786" s="8" t="s">
        <v>77</v>
      </c>
      <c r="D786" s="9" t="s">
        <v>19</v>
      </c>
      <c r="E786" s="10" t="n">
        <v>9.69</v>
      </c>
      <c r="F786" s="10" t="n">
        <v>45</v>
      </c>
      <c r="G786" s="7" t="n">
        <f aca="false">A786</f>
        <v>45665</v>
      </c>
      <c r="H786" s="8" t="str">
        <f aca="false">B786</f>
        <v>CRS2-001</v>
      </c>
      <c r="I786" s="8" t="str">
        <f aca="false">C786</f>
        <v>Croissants</v>
      </c>
      <c r="J786" s="9" t="str">
        <f aca="false">D786</f>
        <v>each</v>
      </c>
      <c r="K786" s="10" t="n">
        <v>52.97</v>
      </c>
      <c r="L786" s="8" t="str">
        <f aca="false">B786</f>
        <v>CRS2-001</v>
      </c>
      <c r="M786" s="8" t="str">
        <f aca="false">C786</f>
        <v>Croissants</v>
      </c>
      <c r="N786" s="9" t="str">
        <f aca="false">D786</f>
        <v>each</v>
      </c>
      <c r="O786" s="10" t="n">
        <v>0</v>
      </c>
      <c r="P786" s="11" t="n">
        <f aca="false">O786*R786</f>
        <v>0</v>
      </c>
      <c r="Q786" s="10" t="n">
        <f aca="false">E786+IF(ISBLANK(F786),0,F786)-K786</f>
        <v>1.72</v>
      </c>
      <c r="R786" s="11" t="n">
        <v>1.15</v>
      </c>
      <c r="S786" s="11" t="n">
        <f aca="false">Q786*R786</f>
        <v>1.978</v>
      </c>
      <c r="T786" s="8" t="s">
        <v>78</v>
      </c>
    </row>
    <row r="787" customFormat="false" ht="15" hidden="false" customHeight="true" outlineLevel="0" collapsed="false">
      <c r="A787" s="12" t="n">
        <v>45666</v>
      </c>
      <c r="B787" s="13" t="s">
        <v>76</v>
      </c>
      <c r="C787" s="13" t="s">
        <v>77</v>
      </c>
      <c r="D787" s="14" t="s">
        <v>19</v>
      </c>
      <c r="E787" s="15" t="n">
        <v>52.97</v>
      </c>
      <c r="F787" s="15"/>
      <c r="G787" s="12" t="n">
        <f aca="false">A787</f>
        <v>45666</v>
      </c>
      <c r="H787" s="13" t="str">
        <f aca="false">B787</f>
        <v>CRS2-001</v>
      </c>
      <c r="I787" s="13" t="str">
        <f aca="false">C787</f>
        <v>Croissants</v>
      </c>
      <c r="J787" s="14" t="str">
        <f aca="false">D787</f>
        <v>each</v>
      </c>
      <c r="K787" s="15" t="n">
        <v>52.97</v>
      </c>
      <c r="L787" s="13" t="str">
        <f aca="false">B787</f>
        <v>CRS2-001</v>
      </c>
      <c r="M787" s="13" t="str">
        <f aca="false">C787</f>
        <v>Croissants</v>
      </c>
      <c r="N787" s="14" t="str">
        <f aca="false">D787</f>
        <v>each</v>
      </c>
      <c r="O787" s="15" t="n">
        <v>0</v>
      </c>
      <c r="P787" s="16" t="n">
        <f aca="false">O787*R787</f>
        <v>0</v>
      </c>
      <c r="Q787" s="15" t="n">
        <f aca="false">E787+IF(ISBLANK(F787),0,F787)-K787</f>
        <v>0</v>
      </c>
      <c r="R787" s="16" t="n">
        <v>1.15</v>
      </c>
      <c r="S787" s="16" t="n">
        <f aca="false">Q787*R787</f>
        <v>0</v>
      </c>
      <c r="T787" s="13" t="s">
        <v>78</v>
      </c>
    </row>
    <row r="788" customFormat="false" ht="15" hidden="false" customHeight="true" outlineLevel="0" collapsed="false">
      <c r="A788" s="7" t="n">
        <v>45667</v>
      </c>
      <c r="B788" s="8" t="s">
        <v>76</v>
      </c>
      <c r="C788" s="8" t="s">
        <v>77</v>
      </c>
      <c r="D788" s="9" t="s">
        <v>19</v>
      </c>
      <c r="E788" s="10" t="n">
        <v>52.97</v>
      </c>
      <c r="F788" s="10"/>
      <c r="G788" s="7" t="n">
        <f aca="false">A788</f>
        <v>45667</v>
      </c>
      <c r="H788" s="8" t="str">
        <f aca="false">B788</f>
        <v>CRS2-001</v>
      </c>
      <c r="I788" s="8" t="str">
        <f aca="false">C788</f>
        <v>Croissants</v>
      </c>
      <c r="J788" s="9" t="str">
        <f aca="false">D788</f>
        <v>each</v>
      </c>
      <c r="K788" s="10" t="n">
        <v>51.33</v>
      </c>
      <c r="L788" s="8" t="str">
        <f aca="false">B788</f>
        <v>CRS2-001</v>
      </c>
      <c r="M788" s="8" t="str">
        <f aca="false">C788</f>
        <v>Croissants</v>
      </c>
      <c r="N788" s="9" t="str">
        <f aca="false">D788</f>
        <v>each</v>
      </c>
      <c r="O788" s="10" t="n">
        <v>0</v>
      </c>
      <c r="P788" s="11" t="n">
        <f aca="false">O788*R788</f>
        <v>0</v>
      </c>
      <c r="Q788" s="10" t="n">
        <f aca="false">E788+IF(ISBLANK(F788),0,F788)-K788</f>
        <v>1.64</v>
      </c>
      <c r="R788" s="11" t="n">
        <v>1.15</v>
      </c>
      <c r="S788" s="11" t="n">
        <f aca="false">Q788*R788</f>
        <v>1.886</v>
      </c>
      <c r="T788" s="8" t="s">
        <v>78</v>
      </c>
    </row>
    <row r="789" customFormat="false" ht="15" hidden="false" customHeight="true" outlineLevel="0" collapsed="false">
      <c r="A789" s="12" t="n">
        <v>45668</v>
      </c>
      <c r="B789" s="13" t="s">
        <v>76</v>
      </c>
      <c r="C789" s="13" t="s">
        <v>77</v>
      </c>
      <c r="D789" s="14" t="s">
        <v>19</v>
      </c>
      <c r="E789" s="15" t="n">
        <v>51.33</v>
      </c>
      <c r="F789" s="15"/>
      <c r="G789" s="12" t="n">
        <f aca="false">A789</f>
        <v>45668</v>
      </c>
      <c r="H789" s="13" t="str">
        <f aca="false">B789</f>
        <v>CRS2-001</v>
      </c>
      <c r="I789" s="13" t="str">
        <f aca="false">C789</f>
        <v>Croissants</v>
      </c>
      <c r="J789" s="14" t="str">
        <f aca="false">D789</f>
        <v>each</v>
      </c>
      <c r="K789" s="15" t="n">
        <v>43.82</v>
      </c>
      <c r="L789" s="13" t="str">
        <f aca="false">B789</f>
        <v>CRS2-001</v>
      </c>
      <c r="M789" s="13" t="str">
        <f aca="false">C789</f>
        <v>Croissants</v>
      </c>
      <c r="N789" s="14" t="str">
        <f aca="false">D789</f>
        <v>each</v>
      </c>
      <c r="O789" s="15" t="n">
        <v>0</v>
      </c>
      <c r="P789" s="16" t="n">
        <f aca="false">O789*R789</f>
        <v>0</v>
      </c>
      <c r="Q789" s="15" t="n">
        <f aca="false">E789+IF(ISBLANK(F789),0,F789)-K789</f>
        <v>7.51</v>
      </c>
      <c r="R789" s="16" t="n">
        <v>1.15</v>
      </c>
      <c r="S789" s="16" t="n">
        <f aca="false">Q789*R789</f>
        <v>8.6365</v>
      </c>
      <c r="T789" s="13" t="s">
        <v>78</v>
      </c>
    </row>
    <row r="790" customFormat="false" ht="15" hidden="false" customHeight="true" outlineLevel="0" collapsed="false">
      <c r="A790" s="7" t="n">
        <v>45669</v>
      </c>
      <c r="B790" s="8" t="s">
        <v>76</v>
      </c>
      <c r="C790" s="8" t="s">
        <v>77</v>
      </c>
      <c r="D790" s="9" t="s">
        <v>19</v>
      </c>
      <c r="E790" s="10" t="n">
        <v>43.82</v>
      </c>
      <c r="F790" s="10"/>
      <c r="G790" s="7" t="n">
        <f aca="false">A790</f>
        <v>45669</v>
      </c>
      <c r="H790" s="8" t="str">
        <f aca="false">B790</f>
        <v>CRS2-001</v>
      </c>
      <c r="I790" s="8" t="str">
        <f aca="false">C790</f>
        <v>Croissants</v>
      </c>
      <c r="J790" s="9" t="str">
        <f aca="false">D790</f>
        <v>each</v>
      </c>
      <c r="K790" s="10" t="n">
        <v>39.4</v>
      </c>
      <c r="L790" s="8" t="str">
        <f aca="false">B790</f>
        <v>CRS2-001</v>
      </c>
      <c r="M790" s="8" t="str">
        <f aca="false">C790</f>
        <v>Croissants</v>
      </c>
      <c r="N790" s="9" t="str">
        <f aca="false">D790</f>
        <v>each</v>
      </c>
      <c r="O790" s="10" t="n">
        <v>0</v>
      </c>
      <c r="P790" s="11" t="n">
        <f aca="false">O790*R790</f>
        <v>0</v>
      </c>
      <c r="Q790" s="10" t="n">
        <f aca="false">E790+IF(ISBLANK(F790),0,F790)-K790</f>
        <v>4.42</v>
      </c>
      <c r="R790" s="11" t="n">
        <v>1.15</v>
      </c>
      <c r="S790" s="11" t="n">
        <f aca="false">Q790*R790</f>
        <v>5.083</v>
      </c>
      <c r="T790" s="8" t="s">
        <v>78</v>
      </c>
    </row>
    <row r="791" customFormat="false" ht="15" hidden="false" customHeight="true" outlineLevel="0" collapsed="false">
      <c r="A791" s="12" t="n">
        <v>45670</v>
      </c>
      <c r="B791" s="13" t="s">
        <v>76</v>
      </c>
      <c r="C791" s="13" t="s">
        <v>77</v>
      </c>
      <c r="D791" s="14" t="s">
        <v>19</v>
      </c>
      <c r="E791" s="15" t="n">
        <v>39.4</v>
      </c>
      <c r="F791" s="15"/>
      <c r="G791" s="12" t="n">
        <f aca="false">A791</f>
        <v>45670</v>
      </c>
      <c r="H791" s="13" t="str">
        <f aca="false">B791</f>
        <v>CRS2-001</v>
      </c>
      <c r="I791" s="13" t="str">
        <f aca="false">C791</f>
        <v>Croissants</v>
      </c>
      <c r="J791" s="14" t="str">
        <f aca="false">D791</f>
        <v>each</v>
      </c>
      <c r="K791" s="15" t="n">
        <v>37.25</v>
      </c>
      <c r="L791" s="13" t="str">
        <f aca="false">B791</f>
        <v>CRS2-001</v>
      </c>
      <c r="M791" s="13" t="str">
        <f aca="false">C791</f>
        <v>Croissants</v>
      </c>
      <c r="N791" s="14" t="str">
        <f aca="false">D791</f>
        <v>each</v>
      </c>
      <c r="O791" s="15" t="n">
        <v>0</v>
      </c>
      <c r="P791" s="16" t="n">
        <f aca="false">O791*R791</f>
        <v>0</v>
      </c>
      <c r="Q791" s="15" t="n">
        <f aca="false">E791+IF(ISBLANK(F791),0,F791)-K791</f>
        <v>2.15</v>
      </c>
      <c r="R791" s="16" t="n">
        <v>1.15</v>
      </c>
      <c r="S791" s="16" t="n">
        <f aca="false">Q791*R791</f>
        <v>2.4725</v>
      </c>
      <c r="T791" s="13" t="s">
        <v>78</v>
      </c>
    </row>
    <row r="792" customFormat="false" ht="15" hidden="false" customHeight="true" outlineLevel="0" collapsed="false">
      <c r="A792" s="7" t="n">
        <v>45671</v>
      </c>
      <c r="B792" s="8" t="s">
        <v>76</v>
      </c>
      <c r="C792" s="8" t="s">
        <v>77</v>
      </c>
      <c r="D792" s="9" t="s">
        <v>19</v>
      </c>
      <c r="E792" s="10" t="n">
        <v>37.25</v>
      </c>
      <c r="F792" s="10"/>
      <c r="G792" s="7" t="n">
        <f aca="false">A792</f>
        <v>45671</v>
      </c>
      <c r="H792" s="8" t="str">
        <f aca="false">B792</f>
        <v>CRS2-001</v>
      </c>
      <c r="I792" s="8" t="str">
        <f aca="false">C792</f>
        <v>Croissants</v>
      </c>
      <c r="J792" s="9" t="str">
        <f aca="false">D792</f>
        <v>each</v>
      </c>
      <c r="K792" s="10" t="n">
        <v>37.25</v>
      </c>
      <c r="L792" s="8" t="str">
        <f aca="false">B792</f>
        <v>CRS2-001</v>
      </c>
      <c r="M792" s="8" t="str">
        <f aca="false">C792</f>
        <v>Croissants</v>
      </c>
      <c r="N792" s="9" t="str">
        <f aca="false">D792</f>
        <v>each</v>
      </c>
      <c r="O792" s="10" t="n">
        <v>0</v>
      </c>
      <c r="P792" s="11" t="n">
        <f aca="false">O792*R792</f>
        <v>0</v>
      </c>
      <c r="Q792" s="10" t="n">
        <f aca="false">E792+IF(ISBLANK(F792),0,F792)-K792</f>
        <v>0</v>
      </c>
      <c r="R792" s="11" t="n">
        <v>1.15</v>
      </c>
      <c r="S792" s="11" t="n">
        <f aca="false">Q792*R792</f>
        <v>0</v>
      </c>
      <c r="T792" s="8" t="s">
        <v>78</v>
      </c>
    </row>
    <row r="793" customFormat="false" ht="15" hidden="false" customHeight="true" outlineLevel="0" collapsed="false">
      <c r="A793" s="12" t="n">
        <v>45672</v>
      </c>
      <c r="B793" s="13" t="s">
        <v>76</v>
      </c>
      <c r="C793" s="13" t="s">
        <v>77</v>
      </c>
      <c r="D793" s="14" t="s">
        <v>19</v>
      </c>
      <c r="E793" s="15" t="n">
        <v>37.25</v>
      </c>
      <c r="F793" s="15"/>
      <c r="G793" s="12" t="n">
        <f aca="false">A793</f>
        <v>45672</v>
      </c>
      <c r="H793" s="13" t="str">
        <f aca="false">B793</f>
        <v>CRS2-001</v>
      </c>
      <c r="I793" s="13" t="str">
        <f aca="false">C793</f>
        <v>Croissants</v>
      </c>
      <c r="J793" s="14" t="str">
        <f aca="false">D793</f>
        <v>each</v>
      </c>
      <c r="K793" s="15" t="n">
        <v>35.7</v>
      </c>
      <c r="L793" s="13" t="str">
        <f aca="false">B793</f>
        <v>CRS2-001</v>
      </c>
      <c r="M793" s="13" t="str">
        <f aca="false">C793</f>
        <v>Croissants</v>
      </c>
      <c r="N793" s="14" t="str">
        <f aca="false">D793</f>
        <v>each</v>
      </c>
      <c r="O793" s="15" t="n">
        <v>0</v>
      </c>
      <c r="P793" s="16" t="n">
        <f aca="false">O793*R793</f>
        <v>0</v>
      </c>
      <c r="Q793" s="15" t="n">
        <f aca="false">E793+IF(ISBLANK(F793),0,F793)-K793</f>
        <v>1.55</v>
      </c>
      <c r="R793" s="16" t="n">
        <v>1.15</v>
      </c>
      <c r="S793" s="16" t="n">
        <f aca="false">Q793*R793</f>
        <v>1.7825</v>
      </c>
      <c r="T793" s="13" t="s">
        <v>78</v>
      </c>
    </row>
    <row r="794" customFormat="false" ht="15" hidden="false" customHeight="true" outlineLevel="0" collapsed="false">
      <c r="A794" s="7" t="n">
        <v>45673</v>
      </c>
      <c r="B794" s="8" t="s">
        <v>76</v>
      </c>
      <c r="C794" s="8" t="s">
        <v>77</v>
      </c>
      <c r="D794" s="9" t="s">
        <v>19</v>
      </c>
      <c r="E794" s="10" t="n">
        <v>35.7</v>
      </c>
      <c r="F794" s="10"/>
      <c r="G794" s="7" t="n">
        <f aca="false">A794</f>
        <v>45673</v>
      </c>
      <c r="H794" s="8" t="str">
        <f aca="false">B794</f>
        <v>CRS2-001</v>
      </c>
      <c r="I794" s="8" t="str">
        <f aca="false">C794</f>
        <v>Croissants</v>
      </c>
      <c r="J794" s="9" t="str">
        <f aca="false">D794</f>
        <v>each</v>
      </c>
      <c r="K794" s="10" t="n">
        <v>30.44</v>
      </c>
      <c r="L794" s="8" t="str">
        <f aca="false">B794</f>
        <v>CRS2-001</v>
      </c>
      <c r="M794" s="8" t="str">
        <f aca="false">C794</f>
        <v>Croissants</v>
      </c>
      <c r="N794" s="9" t="str">
        <f aca="false">D794</f>
        <v>each</v>
      </c>
      <c r="O794" s="10" t="n">
        <v>0</v>
      </c>
      <c r="P794" s="11" t="n">
        <f aca="false">O794*R794</f>
        <v>0</v>
      </c>
      <c r="Q794" s="10" t="n">
        <f aca="false">E794+IF(ISBLANK(F794),0,F794)-K794</f>
        <v>5.26</v>
      </c>
      <c r="R794" s="11" t="n">
        <v>1.15</v>
      </c>
      <c r="S794" s="11" t="n">
        <f aca="false">Q794*R794</f>
        <v>6.049</v>
      </c>
      <c r="T794" s="8" t="s">
        <v>78</v>
      </c>
    </row>
    <row r="795" customFormat="false" ht="15" hidden="false" customHeight="true" outlineLevel="0" collapsed="false">
      <c r="A795" s="12" t="n">
        <v>45674</v>
      </c>
      <c r="B795" s="13" t="s">
        <v>76</v>
      </c>
      <c r="C795" s="13" t="s">
        <v>77</v>
      </c>
      <c r="D795" s="14" t="s">
        <v>19</v>
      </c>
      <c r="E795" s="15" t="n">
        <v>30.44</v>
      </c>
      <c r="F795" s="15"/>
      <c r="G795" s="12" t="n">
        <f aca="false">A795</f>
        <v>45674</v>
      </c>
      <c r="H795" s="13" t="str">
        <f aca="false">B795</f>
        <v>CRS2-001</v>
      </c>
      <c r="I795" s="13" t="str">
        <f aca="false">C795</f>
        <v>Croissants</v>
      </c>
      <c r="J795" s="14" t="str">
        <f aca="false">D795</f>
        <v>each</v>
      </c>
      <c r="K795" s="15" t="n">
        <v>29.57</v>
      </c>
      <c r="L795" s="13" t="str">
        <f aca="false">B795</f>
        <v>CRS2-001</v>
      </c>
      <c r="M795" s="13" t="str">
        <f aca="false">C795</f>
        <v>Croissants</v>
      </c>
      <c r="N795" s="14" t="str">
        <f aca="false">D795</f>
        <v>each</v>
      </c>
      <c r="O795" s="15" t="n">
        <v>0</v>
      </c>
      <c r="P795" s="16" t="n">
        <f aca="false">O795*R795</f>
        <v>0</v>
      </c>
      <c r="Q795" s="15" t="n">
        <f aca="false">E795+IF(ISBLANK(F795),0,F795)-K795</f>
        <v>0.870000000000001</v>
      </c>
      <c r="R795" s="16" t="n">
        <v>1.15</v>
      </c>
      <c r="S795" s="16" t="n">
        <f aca="false">Q795*R795</f>
        <v>1.0005</v>
      </c>
      <c r="T795" s="13" t="s">
        <v>78</v>
      </c>
    </row>
    <row r="796" customFormat="false" ht="15" hidden="false" customHeight="true" outlineLevel="0" collapsed="false">
      <c r="A796" s="7" t="n">
        <v>45675</v>
      </c>
      <c r="B796" s="8" t="s">
        <v>76</v>
      </c>
      <c r="C796" s="8" t="s">
        <v>77</v>
      </c>
      <c r="D796" s="9" t="s">
        <v>19</v>
      </c>
      <c r="E796" s="10" t="n">
        <v>29.57</v>
      </c>
      <c r="F796" s="10"/>
      <c r="G796" s="7" t="n">
        <f aca="false">A796</f>
        <v>45675</v>
      </c>
      <c r="H796" s="8" t="str">
        <f aca="false">B796</f>
        <v>CRS2-001</v>
      </c>
      <c r="I796" s="8" t="str">
        <f aca="false">C796</f>
        <v>Croissants</v>
      </c>
      <c r="J796" s="9" t="str">
        <f aca="false">D796</f>
        <v>each</v>
      </c>
      <c r="K796" s="10" t="n">
        <v>23.22</v>
      </c>
      <c r="L796" s="8" t="str">
        <f aca="false">B796</f>
        <v>CRS2-001</v>
      </c>
      <c r="M796" s="8" t="str">
        <f aca="false">C796</f>
        <v>Croissants</v>
      </c>
      <c r="N796" s="9" t="str">
        <f aca="false">D796</f>
        <v>each</v>
      </c>
      <c r="O796" s="10" t="n">
        <v>0</v>
      </c>
      <c r="P796" s="11" t="n">
        <f aca="false">O796*R796</f>
        <v>0</v>
      </c>
      <c r="Q796" s="10" t="n">
        <f aca="false">E796+IF(ISBLANK(F796),0,F796)-K796</f>
        <v>6.35</v>
      </c>
      <c r="R796" s="11" t="n">
        <v>1.15</v>
      </c>
      <c r="S796" s="11" t="n">
        <f aca="false">Q796*R796</f>
        <v>7.3025</v>
      </c>
      <c r="T796" s="8" t="s">
        <v>78</v>
      </c>
    </row>
    <row r="797" customFormat="false" ht="15" hidden="false" customHeight="true" outlineLevel="0" collapsed="false">
      <c r="A797" s="12" t="n">
        <v>45676</v>
      </c>
      <c r="B797" s="13" t="s">
        <v>76</v>
      </c>
      <c r="C797" s="13" t="s">
        <v>77</v>
      </c>
      <c r="D797" s="14" t="s">
        <v>19</v>
      </c>
      <c r="E797" s="15" t="n">
        <v>23.22</v>
      </c>
      <c r="F797" s="15"/>
      <c r="G797" s="12" t="n">
        <f aca="false">A797</f>
        <v>45676</v>
      </c>
      <c r="H797" s="13" t="str">
        <f aca="false">B797</f>
        <v>CRS2-001</v>
      </c>
      <c r="I797" s="13" t="str">
        <f aca="false">C797</f>
        <v>Croissants</v>
      </c>
      <c r="J797" s="14" t="str">
        <f aca="false">D797</f>
        <v>each</v>
      </c>
      <c r="K797" s="15" t="n">
        <v>23.22</v>
      </c>
      <c r="L797" s="13" t="str">
        <f aca="false">B797</f>
        <v>CRS2-001</v>
      </c>
      <c r="M797" s="13" t="str">
        <f aca="false">C797</f>
        <v>Croissants</v>
      </c>
      <c r="N797" s="14" t="str">
        <f aca="false">D797</f>
        <v>each</v>
      </c>
      <c r="O797" s="15" t="n">
        <v>0</v>
      </c>
      <c r="P797" s="16" t="n">
        <f aca="false">O797*R797</f>
        <v>0</v>
      </c>
      <c r="Q797" s="15" t="n">
        <f aca="false">E797+IF(ISBLANK(F797),0,F797)-K797</f>
        <v>0</v>
      </c>
      <c r="R797" s="16" t="n">
        <v>1.15</v>
      </c>
      <c r="S797" s="16" t="n">
        <f aca="false">Q797*R797</f>
        <v>0</v>
      </c>
      <c r="T797" s="13" t="s">
        <v>78</v>
      </c>
    </row>
    <row r="798" customFormat="false" ht="15" hidden="false" customHeight="true" outlineLevel="0" collapsed="false">
      <c r="A798" s="7" t="n">
        <v>45677</v>
      </c>
      <c r="B798" s="8" t="s">
        <v>76</v>
      </c>
      <c r="C798" s="8" t="s">
        <v>77</v>
      </c>
      <c r="D798" s="9" t="s">
        <v>19</v>
      </c>
      <c r="E798" s="10" t="n">
        <v>23.22</v>
      </c>
      <c r="F798" s="10"/>
      <c r="G798" s="7" t="n">
        <f aca="false">A798</f>
        <v>45677</v>
      </c>
      <c r="H798" s="8" t="str">
        <f aca="false">B798</f>
        <v>CRS2-001</v>
      </c>
      <c r="I798" s="8" t="str">
        <f aca="false">C798</f>
        <v>Croissants</v>
      </c>
      <c r="J798" s="9" t="str">
        <f aca="false">D798</f>
        <v>each</v>
      </c>
      <c r="K798" s="10" t="n">
        <v>21.61</v>
      </c>
      <c r="L798" s="8" t="str">
        <f aca="false">B798</f>
        <v>CRS2-001</v>
      </c>
      <c r="M798" s="8" t="str">
        <f aca="false">C798</f>
        <v>Croissants</v>
      </c>
      <c r="N798" s="9" t="str">
        <f aca="false">D798</f>
        <v>each</v>
      </c>
      <c r="O798" s="10" t="n">
        <v>0</v>
      </c>
      <c r="P798" s="11" t="n">
        <f aca="false">O798*R798</f>
        <v>0</v>
      </c>
      <c r="Q798" s="10" t="n">
        <f aca="false">E798+IF(ISBLANK(F798),0,F798)-K798</f>
        <v>1.61</v>
      </c>
      <c r="R798" s="11" t="n">
        <v>1.15</v>
      </c>
      <c r="S798" s="11" t="n">
        <f aca="false">Q798*R798</f>
        <v>1.8515</v>
      </c>
      <c r="T798" s="8" t="s">
        <v>78</v>
      </c>
    </row>
    <row r="799" customFormat="false" ht="15" hidden="false" customHeight="true" outlineLevel="0" collapsed="false">
      <c r="A799" s="12" t="n">
        <v>45678</v>
      </c>
      <c r="B799" s="13" t="s">
        <v>76</v>
      </c>
      <c r="C799" s="13" t="s">
        <v>77</v>
      </c>
      <c r="D799" s="14" t="s">
        <v>19</v>
      </c>
      <c r="E799" s="15" t="n">
        <v>21.61</v>
      </c>
      <c r="F799" s="15"/>
      <c r="G799" s="12" t="n">
        <f aca="false">A799</f>
        <v>45678</v>
      </c>
      <c r="H799" s="13" t="str">
        <f aca="false">B799</f>
        <v>CRS2-001</v>
      </c>
      <c r="I799" s="13" t="str">
        <f aca="false">C799</f>
        <v>Croissants</v>
      </c>
      <c r="J799" s="14" t="str">
        <f aca="false">D799</f>
        <v>each</v>
      </c>
      <c r="K799" s="15" t="n">
        <v>14.47</v>
      </c>
      <c r="L799" s="13" t="str">
        <f aca="false">B799</f>
        <v>CRS2-001</v>
      </c>
      <c r="M799" s="13" t="str">
        <f aca="false">C799</f>
        <v>Croissants</v>
      </c>
      <c r="N799" s="14" t="str">
        <f aca="false">D799</f>
        <v>each</v>
      </c>
      <c r="O799" s="15" t="n">
        <v>0</v>
      </c>
      <c r="P799" s="16" t="n">
        <f aca="false">O799*R799</f>
        <v>0</v>
      </c>
      <c r="Q799" s="15" t="n">
        <f aca="false">E799+IF(ISBLANK(F799),0,F799)-K799</f>
        <v>7.14</v>
      </c>
      <c r="R799" s="16" t="n">
        <v>1.15</v>
      </c>
      <c r="S799" s="16" t="n">
        <f aca="false">Q799*R799</f>
        <v>8.211</v>
      </c>
      <c r="T799" s="13" t="s">
        <v>78</v>
      </c>
    </row>
    <row r="800" customFormat="false" ht="15" hidden="false" customHeight="true" outlineLevel="0" collapsed="false">
      <c r="A800" s="7" t="n">
        <v>45679</v>
      </c>
      <c r="B800" s="8" t="s">
        <v>76</v>
      </c>
      <c r="C800" s="8" t="s">
        <v>77</v>
      </c>
      <c r="D800" s="9" t="s">
        <v>19</v>
      </c>
      <c r="E800" s="10" t="n">
        <v>14.47</v>
      </c>
      <c r="F800" s="10"/>
      <c r="G800" s="7" t="n">
        <f aca="false">A800</f>
        <v>45679</v>
      </c>
      <c r="H800" s="8" t="str">
        <f aca="false">B800</f>
        <v>CRS2-001</v>
      </c>
      <c r="I800" s="8" t="str">
        <f aca="false">C800</f>
        <v>Croissants</v>
      </c>
      <c r="J800" s="9" t="str">
        <f aca="false">D800</f>
        <v>each</v>
      </c>
      <c r="K800" s="10" t="n">
        <v>14.47</v>
      </c>
      <c r="L800" s="8" t="str">
        <f aca="false">B800</f>
        <v>CRS2-001</v>
      </c>
      <c r="M800" s="8" t="str">
        <f aca="false">C800</f>
        <v>Croissants</v>
      </c>
      <c r="N800" s="9" t="str">
        <f aca="false">D800</f>
        <v>each</v>
      </c>
      <c r="O800" s="10" t="n">
        <v>0</v>
      </c>
      <c r="P800" s="11" t="n">
        <f aca="false">O800*R800</f>
        <v>0</v>
      </c>
      <c r="Q800" s="10" t="n">
        <f aca="false">E800+IF(ISBLANK(F800),0,F800)-K800</f>
        <v>0</v>
      </c>
      <c r="R800" s="11" t="n">
        <v>1.15</v>
      </c>
      <c r="S800" s="11" t="n">
        <f aca="false">Q800*R800</f>
        <v>0</v>
      </c>
      <c r="T800" s="8" t="s">
        <v>78</v>
      </c>
    </row>
    <row r="801" customFormat="false" ht="15" hidden="false" customHeight="true" outlineLevel="0" collapsed="false">
      <c r="A801" s="12" t="n">
        <v>45680</v>
      </c>
      <c r="B801" s="13" t="s">
        <v>76</v>
      </c>
      <c r="C801" s="13" t="s">
        <v>77</v>
      </c>
      <c r="D801" s="14" t="s">
        <v>19</v>
      </c>
      <c r="E801" s="15" t="n">
        <v>14.47</v>
      </c>
      <c r="F801" s="15" t="n">
        <v>45</v>
      </c>
      <c r="G801" s="12" t="n">
        <f aca="false">A801</f>
        <v>45680</v>
      </c>
      <c r="H801" s="13" t="str">
        <f aca="false">B801</f>
        <v>CRS2-001</v>
      </c>
      <c r="I801" s="13" t="str">
        <f aca="false">C801</f>
        <v>Croissants</v>
      </c>
      <c r="J801" s="14" t="str">
        <f aca="false">D801</f>
        <v>each</v>
      </c>
      <c r="K801" s="15" t="n">
        <v>53.84</v>
      </c>
      <c r="L801" s="13" t="str">
        <f aca="false">B801</f>
        <v>CRS2-001</v>
      </c>
      <c r="M801" s="13" t="str">
        <f aca="false">C801</f>
        <v>Croissants</v>
      </c>
      <c r="N801" s="14" t="str">
        <f aca="false">D801</f>
        <v>each</v>
      </c>
      <c r="O801" s="15" t="n">
        <v>0</v>
      </c>
      <c r="P801" s="16" t="n">
        <f aca="false">O801*R801</f>
        <v>0</v>
      </c>
      <c r="Q801" s="15" t="n">
        <f aca="false">E801+IF(ISBLANK(F801),0,F801)-K801</f>
        <v>5.63</v>
      </c>
      <c r="R801" s="16" t="n">
        <v>1.15</v>
      </c>
      <c r="S801" s="16" t="n">
        <f aca="false">Q801*R801</f>
        <v>6.4745</v>
      </c>
      <c r="T801" s="13" t="s">
        <v>78</v>
      </c>
    </row>
    <row r="802" customFormat="false" ht="15" hidden="false" customHeight="true" outlineLevel="0" collapsed="false">
      <c r="A802" s="7" t="n">
        <v>45681</v>
      </c>
      <c r="B802" s="8" t="s">
        <v>76</v>
      </c>
      <c r="C802" s="8" t="s">
        <v>77</v>
      </c>
      <c r="D802" s="9" t="s">
        <v>19</v>
      </c>
      <c r="E802" s="10" t="n">
        <v>53.84</v>
      </c>
      <c r="F802" s="10"/>
      <c r="G802" s="7" t="n">
        <f aca="false">A802</f>
        <v>45681</v>
      </c>
      <c r="H802" s="8" t="str">
        <f aca="false">B802</f>
        <v>CRS2-001</v>
      </c>
      <c r="I802" s="8" t="str">
        <f aca="false">C802</f>
        <v>Croissants</v>
      </c>
      <c r="J802" s="9" t="str">
        <f aca="false">D802</f>
        <v>each</v>
      </c>
      <c r="K802" s="10" t="n">
        <v>53.84</v>
      </c>
      <c r="L802" s="8" t="str">
        <f aca="false">B802</f>
        <v>CRS2-001</v>
      </c>
      <c r="M802" s="8" t="str">
        <f aca="false">C802</f>
        <v>Croissants</v>
      </c>
      <c r="N802" s="9" t="str">
        <f aca="false">D802</f>
        <v>each</v>
      </c>
      <c r="O802" s="10" t="n">
        <v>0</v>
      </c>
      <c r="P802" s="11" t="n">
        <f aca="false">O802*R802</f>
        <v>0</v>
      </c>
      <c r="Q802" s="10" t="n">
        <f aca="false">E802+IF(ISBLANK(F802),0,F802)-K802</f>
        <v>0</v>
      </c>
      <c r="R802" s="11" t="n">
        <v>1.15</v>
      </c>
      <c r="S802" s="11" t="n">
        <f aca="false">Q802*R802</f>
        <v>0</v>
      </c>
      <c r="T802" s="8" t="s">
        <v>78</v>
      </c>
    </row>
    <row r="803" customFormat="false" ht="15" hidden="false" customHeight="true" outlineLevel="0" collapsed="false">
      <c r="A803" s="12" t="n">
        <v>45682</v>
      </c>
      <c r="B803" s="13" t="s">
        <v>76</v>
      </c>
      <c r="C803" s="13" t="s">
        <v>77</v>
      </c>
      <c r="D803" s="14" t="s">
        <v>19</v>
      </c>
      <c r="E803" s="15" t="n">
        <v>53.84</v>
      </c>
      <c r="F803" s="15"/>
      <c r="G803" s="12" t="n">
        <f aca="false">A803</f>
        <v>45682</v>
      </c>
      <c r="H803" s="13" t="str">
        <f aca="false">B803</f>
        <v>CRS2-001</v>
      </c>
      <c r="I803" s="13" t="str">
        <f aca="false">C803</f>
        <v>Croissants</v>
      </c>
      <c r="J803" s="14" t="str">
        <f aca="false">D803</f>
        <v>each</v>
      </c>
      <c r="K803" s="15" t="n">
        <v>51.69</v>
      </c>
      <c r="L803" s="13" t="str">
        <f aca="false">B803</f>
        <v>CRS2-001</v>
      </c>
      <c r="M803" s="13" t="str">
        <f aca="false">C803</f>
        <v>Croissants</v>
      </c>
      <c r="N803" s="14" t="str">
        <f aca="false">D803</f>
        <v>each</v>
      </c>
      <c r="O803" s="15" t="n">
        <v>0</v>
      </c>
      <c r="P803" s="16" t="n">
        <f aca="false">O803*R803</f>
        <v>0</v>
      </c>
      <c r="Q803" s="15" t="n">
        <f aca="false">E803+IF(ISBLANK(F803),0,F803)-K803</f>
        <v>2.15000000000001</v>
      </c>
      <c r="R803" s="16" t="n">
        <v>1.15</v>
      </c>
      <c r="S803" s="16" t="n">
        <f aca="false">Q803*R803</f>
        <v>2.47250000000001</v>
      </c>
      <c r="T803" s="13" t="s">
        <v>78</v>
      </c>
    </row>
    <row r="804" customFormat="false" ht="15" hidden="false" customHeight="true" outlineLevel="0" collapsed="false">
      <c r="A804" s="7" t="n">
        <v>45683</v>
      </c>
      <c r="B804" s="8" t="s">
        <v>76</v>
      </c>
      <c r="C804" s="8" t="s">
        <v>77</v>
      </c>
      <c r="D804" s="9" t="s">
        <v>19</v>
      </c>
      <c r="E804" s="10" t="n">
        <v>51.69</v>
      </c>
      <c r="F804" s="10"/>
      <c r="G804" s="7" t="n">
        <f aca="false">A804</f>
        <v>45683</v>
      </c>
      <c r="H804" s="8" t="str">
        <f aca="false">B804</f>
        <v>CRS2-001</v>
      </c>
      <c r="I804" s="8" t="str">
        <f aca="false">C804</f>
        <v>Croissants</v>
      </c>
      <c r="J804" s="9" t="str">
        <f aca="false">D804</f>
        <v>each</v>
      </c>
      <c r="K804" s="10" t="n">
        <v>49.76</v>
      </c>
      <c r="L804" s="8" t="str">
        <f aca="false">B804</f>
        <v>CRS2-001</v>
      </c>
      <c r="M804" s="8" t="str">
        <f aca="false">C804</f>
        <v>Croissants</v>
      </c>
      <c r="N804" s="9" t="str">
        <f aca="false">D804</f>
        <v>each</v>
      </c>
      <c r="O804" s="10" t="n">
        <v>0</v>
      </c>
      <c r="P804" s="11" t="n">
        <f aca="false">O804*R804</f>
        <v>0</v>
      </c>
      <c r="Q804" s="10" t="n">
        <f aca="false">E804+IF(ISBLANK(F804),0,F804)-K804</f>
        <v>1.93</v>
      </c>
      <c r="R804" s="11" t="n">
        <v>1.15</v>
      </c>
      <c r="S804" s="11" t="n">
        <f aca="false">Q804*R804</f>
        <v>2.2195</v>
      </c>
      <c r="T804" s="8" t="s">
        <v>78</v>
      </c>
    </row>
    <row r="805" customFormat="false" ht="15" hidden="false" customHeight="true" outlineLevel="0" collapsed="false">
      <c r="A805" s="12" t="n">
        <v>45684</v>
      </c>
      <c r="B805" s="13" t="s">
        <v>76</v>
      </c>
      <c r="C805" s="13" t="s">
        <v>77</v>
      </c>
      <c r="D805" s="14" t="s">
        <v>19</v>
      </c>
      <c r="E805" s="15" t="n">
        <v>49.76</v>
      </c>
      <c r="F805" s="15"/>
      <c r="G805" s="12" t="n">
        <f aca="false">A805</f>
        <v>45684</v>
      </c>
      <c r="H805" s="13" t="str">
        <f aca="false">B805</f>
        <v>CRS2-001</v>
      </c>
      <c r="I805" s="13" t="str">
        <f aca="false">C805</f>
        <v>Croissants</v>
      </c>
      <c r="J805" s="14" t="str">
        <f aca="false">D805</f>
        <v>each</v>
      </c>
      <c r="K805" s="15" t="n">
        <v>45.12</v>
      </c>
      <c r="L805" s="13" t="str">
        <f aca="false">B805</f>
        <v>CRS2-001</v>
      </c>
      <c r="M805" s="13" t="str">
        <f aca="false">C805</f>
        <v>Croissants</v>
      </c>
      <c r="N805" s="14" t="str">
        <f aca="false">D805</f>
        <v>each</v>
      </c>
      <c r="O805" s="15" t="n">
        <v>0</v>
      </c>
      <c r="P805" s="16" t="n">
        <f aca="false">O805*R805</f>
        <v>0</v>
      </c>
      <c r="Q805" s="15" t="n">
        <f aca="false">E805+IF(ISBLANK(F805),0,F805)-K805</f>
        <v>4.64</v>
      </c>
      <c r="R805" s="16" t="n">
        <v>1.15</v>
      </c>
      <c r="S805" s="16" t="n">
        <f aca="false">Q805*R805</f>
        <v>5.336</v>
      </c>
      <c r="T805" s="13" t="s">
        <v>78</v>
      </c>
    </row>
    <row r="806" customFormat="false" ht="15" hidden="false" customHeight="true" outlineLevel="0" collapsed="false">
      <c r="A806" s="7" t="n">
        <v>45685</v>
      </c>
      <c r="B806" s="8" t="s">
        <v>76</v>
      </c>
      <c r="C806" s="8" t="s">
        <v>77</v>
      </c>
      <c r="D806" s="9" t="s">
        <v>19</v>
      </c>
      <c r="E806" s="10" t="n">
        <v>45.12</v>
      </c>
      <c r="F806" s="10"/>
      <c r="G806" s="7" t="n">
        <f aca="false">A806</f>
        <v>45685</v>
      </c>
      <c r="H806" s="8" t="str">
        <f aca="false">B806</f>
        <v>CRS2-001</v>
      </c>
      <c r="I806" s="8" t="str">
        <f aca="false">C806</f>
        <v>Croissants</v>
      </c>
      <c r="J806" s="9" t="str">
        <f aca="false">D806</f>
        <v>each</v>
      </c>
      <c r="K806" s="10" t="n">
        <v>45.12</v>
      </c>
      <c r="L806" s="8" t="str">
        <f aca="false">B806</f>
        <v>CRS2-001</v>
      </c>
      <c r="M806" s="8" t="str">
        <f aca="false">C806</f>
        <v>Croissants</v>
      </c>
      <c r="N806" s="9" t="str">
        <f aca="false">D806</f>
        <v>each</v>
      </c>
      <c r="O806" s="10" t="n">
        <v>0</v>
      </c>
      <c r="P806" s="11" t="n">
        <f aca="false">O806*R806</f>
        <v>0</v>
      </c>
      <c r="Q806" s="10" t="n">
        <f aca="false">E806+IF(ISBLANK(F806),0,F806)-K806</f>
        <v>0</v>
      </c>
      <c r="R806" s="11" t="n">
        <v>1.15</v>
      </c>
      <c r="S806" s="11" t="n">
        <f aca="false">Q806*R806</f>
        <v>0</v>
      </c>
      <c r="T806" s="8" t="s">
        <v>78</v>
      </c>
    </row>
    <row r="807" customFormat="false" ht="15" hidden="false" customHeight="true" outlineLevel="0" collapsed="false">
      <c r="A807" s="12" t="n">
        <v>45686</v>
      </c>
      <c r="B807" s="13" t="s">
        <v>76</v>
      </c>
      <c r="C807" s="13" t="s">
        <v>77</v>
      </c>
      <c r="D807" s="14" t="s">
        <v>19</v>
      </c>
      <c r="E807" s="15" t="n">
        <v>45.12</v>
      </c>
      <c r="F807" s="15"/>
      <c r="G807" s="12" t="n">
        <f aca="false">A807</f>
        <v>45686</v>
      </c>
      <c r="H807" s="13" t="str">
        <f aca="false">B807</f>
        <v>CRS2-001</v>
      </c>
      <c r="I807" s="13" t="str">
        <f aca="false">C807</f>
        <v>Croissants</v>
      </c>
      <c r="J807" s="14" t="str">
        <f aca="false">D807</f>
        <v>each</v>
      </c>
      <c r="K807" s="15" t="n">
        <v>45.12</v>
      </c>
      <c r="L807" s="13" t="str">
        <f aca="false">B807</f>
        <v>CRS2-001</v>
      </c>
      <c r="M807" s="13" t="str">
        <f aca="false">C807</f>
        <v>Croissants</v>
      </c>
      <c r="N807" s="14" t="str">
        <f aca="false">D807</f>
        <v>each</v>
      </c>
      <c r="O807" s="15" t="n">
        <v>0</v>
      </c>
      <c r="P807" s="16" t="n">
        <f aca="false">O807*R807</f>
        <v>0</v>
      </c>
      <c r="Q807" s="15" t="n">
        <f aca="false">E807+IF(ISBLANK(F807),0,F807)-K807</f>
        <v>0</v>
      </c>
      <c r="R807" s="16" t="n">
        <v>1.15</v>
      </c>
      <c r="S807" s="16" t="n">
        <f aca="false">Q807*R807</f>
        <v>0</v>
      </c>
      <c r="T807" s="13" t="s">
        <v>78</v>
      </c>
    </row>
    <row r="808" customFormat="false" ht="15" hidden="false" customHeight="true" outlineLevel="0" collapsed="false">
      <c r="A808" s="7" t="n">
        <v>45687</v>
      </c>
      <c r="B808" s="8" t="s">
        <v>76</v>
      </c>
      <c r="C808" s="8" t="s">
        <v>77</v>
      </c>
      <c r="D808" s="9" t="s">
        <v>19</v>
      </c>
      <c r="E808" s="10" t="n">
        <v>45.12</v>
      </c>
      <c r="F808" s="10"/>
      <c r="G808" s="7" t="n">
        <f aca="false">A808</f>
        <v>45687</v>
      </c>
      <c r="H808" s="8" t="str">
        <f aca="false">B808</f>
        <v>CRS2-001</v>
      </c>
      <c r="I808" s="8" t="str">
        <f aca="false">C808</f>
        <v>Croissants</v>
      </c>
      <c r="J808" s="9" t="str">
        <f aca="false">D808</f>
        <v>each</v>
      </c>
      <c r="K808" s="10" t="n">
        <v>44.26</v>
      </c>
      <c r="L808" s="8" t="str">
        <f aca="false">B808</f>
        <v>CRS2-001</v>
      </c>
      <c r="M808" s="8" t="str">
        <f aca="false">C808</f>
        <v>Croissants</v>
      </c>
      <c r="N808" s="9" t="str">
        <f aca="false">D808</f>
        <v>each</v>
      </c>
      <c r="O808" s="10" t="n">
        <v>0</v>
      </c>
      <c r="P808" s="11" t="n">
        <f aca="false">O808*R808</f>
        <v>0</v>
      </c>
      <c r="Q808" s="10" t="n">
        <f aca="false">E808+IF(ISBLANK(F808),0,F808)-K808</f>
        <v>0.859999999999999</v>
      </c>
      <c r="R808" s="11" t="n">
        <v>1.15</v>
      </c>
      <c r="S808" s="11" t="n">
        <f aca="false">Q808*R808</f>
        <v>0.988999999999999</v>
      </c>
      <c r="T808" s="8" t="s">
        <v>78</v>
      </c>
    </row>
    <row r="809" customFormat="false" ht="15" hidden="false" customHeight="true" outlineLevel="0" collapsed="false">
      <c r="A809" s="12" t="n">
        <v>45688</v>
      </c>
      <c r="B809" s="13" t="s">
        <v>76</v>
      </c>
      <c r="C809" s="13" t="s">
        <v>77</v>
      </c>
      <c r="D809" s="14" t="s">
        <v>19</v>
      </c>
      <c r="E809" s="15" t="n">
        <v>44.26</v>
      </c>
      <c r="F809" s="15"/>
      <c r="G809" s="12" t="n">
        <f aca="false">A809</f>
        <v>45688</v>
      </c>
      <c r="H809" s="13" t="str">
        <f aca="false">B809</f>
        <v>CRS2-001</v>
      </c>
      <c r="I809" s="13" t="str">
        <f aca="false">C809</f>
        <v>Croissants</v>
      </c>
      <c r="J809" s="14" t="str">
        <f aca="false">D809</f>
        <v>each</v>
      </c>
      <c r="K809" s="15" t="n">
        <v>41.76</v>
      </c>
      <c r="L809" s="13" t="str">
        <f aca="false">B809</f>
        <v>CRS2-001</v>
      </c>
      <c r="M809" s="13" t="str">
        <f aca="false">C809</f>
        <v>Croissants</v>
      </c>
      <c r="N809" s="14" t="str">
        <f aca="false">D809</f>
        <v>each</v>
      </c>
      <c r="O809" s="15" t="n">
        <v>0</v>
      </c>
      <c r="P809" s="16" t="n">
        <f aca="false">O809*R809</f>
        <v>0</v>
      </c>
      <c r="Q809" s="15" t="n">
        <f aca="false">E809+IF(ISBLANK(F809),0,F809)-K809</f>
        <v>2.5</v>
      </c>
      <c r="R809" s="16" t="n">
        <v>1.15</v>
      </c>
      <c r="S809" s="16" t="n">
        <f aca="false">Q809*R809</f>
        <v>2.875</v>
      </c>
      <c r="T809" s="13" t="s">
        <v>78</v>
      </c>
    </row>
    <row r="810" customFormat="false" ht="15" hidden="false" customHeight="true" outlineLevel="0" collapsed="false">
      <c r="A810" s="7" t="n">
        <v>45658</v>
      </c>
      <c r="B810" s="8" t="s">
        <v>79</v>
      </c>
      <c r="C810" s="8" t="s">
        <v>80</v>
      </c>
      <c r="D810" s="9" t="s">
        <v>19</v>
      </c>
      <c r="E810" s="10" t="n">
        <v>24</v>
      </c>
      <c r="F810" s="10"/>
      <c r="G810" s="7" t="n">
        <f aca="false">A810</f>
        <v>45658</v>
      </c>
      <c r="H810" s="8" t="str">
        <f aca="false">B810</f>
        <v>MFN-001</v>
      </c>
      <c r="I810" s="8" t="str">
        <f aca="false">C810</f>
        <v>Muffins</v>
      </c>
      <c r="J810" s="9" t="str">
        <f aca="false">D810</f>
        <v>each</v>
      </c>
      <c r="K810" s="10" t="n">
        <v>24</v>
      </c>
      <c r="L810" s="8" t="str">
        <f aca="false">B810</f>
        <v>MFN-001</v>
      </c>
      <c r="M810" s="8" t="str">
        <f aca="false">C810</f>
        <v>Muffins</v>
      </c>
      <c r="N810" s="9" t="str">
        <f aca="false">D810</f>
        <v>each</v>
      </c>
      <c r="O810" s="10" t="n">
        <v>0</v>
      </c>
      <c r="P810" s="11" t="n">
        <f aca="false">O810*R810</f>
        <v>0</v>
      </c>
      <c r="Q810" s="10" t="n">
        <f aca="false">E810+IF(ISBLANK(F810),0,F810)-K810</f>
        <v>0</v>
      </c>
      <c r="R810" s="11" t="n">
        <v>1.45</v>
      </c>
      <c r="S810" s="11" t="n">
        <f aca="false">Q810*R810</f>
        <v>0</v>
      </c>
      <c r="T810" s="8" t="s">
        <v>78</v>
      </c>
    </row>
    <row r="811" customFormat="false" ht="15" hidden="false" customHeight="true" outlineLevel="0" collapsed="false">
      <c r="A811" s="12" t="n">
        <v>45659</v>
      </c>
      <c r="B811" s="13" t="s">
        <v>79</v>
      </c>
      <c r="C811" s="13" t="s">
        <v>80</v>
      </c>
      <c r="D811" s="14" t="s">
        <v>19</v>
      </c>
      <c r="E811" s="15" t="n">
        <v>24</v>
      </c>
      <c r="F811" s="15"/>
      <c r="G811" s="12" t="n">
        <f aca="false">A811</f>
        <v>45659</v>
      </c>
      <c r="H811" s="13" t="str">
        <f aca="false">B811</f>
        <v>MFN-001</v>
      </c>
      <c r="I811" s="13" t="str">
        <f aca="false">C811</f>
        <v>Muffins</v>
      </c>
      <c r="J811" s="14" t="str">
        <f aca="false">D811</f>
        <v>each</v>
      </c>
      <c r="K811" s="15" t="n">
        <v>22.66</v>
      </c>
      <c r="L811" s="13" t="str">
        <f aca="false">B811</f>
        <v>MFN-001</v>
      </c>
      <c r="M811" s="13" t="str">
        <f aca="false">C811</f>
        <v>Muffins</v>
      </c>
      <c r="N811" s="14" t="str">
        <f aca="false">D811</f>
        <v>each</v>
      </c>
      <c r="O811" s="15" t="n">
        <v>0</v>
      </c>
      <c r="P811" s="16" t="n">
        <f aca="false">O811*R811</f>
        <v>0</v>
      </c>
      <c r="Q811" s="15" t="n">
        <f aca="false">E811+IF(ISBLANK(F811),0,F811)-K811</f>
        <v>1.34</v>
      </c>
      <c r="R811" s="16" t="n">
        <v>1.45</v>
      </c>
      <c r="S811" s="16" t="n">
        <f aca="false">Q811*R811</f>
        <v>1.943</v>
      </c>
      <c r="T811" s="13" t="s">
        <v>78</v>
      </c>
    </row>
    <row r="812" customFormat="false" ht="15" hidden="false" customHeight="true" outlineLevel="0" collapsed="false">
      <c r="A812" s="7" t="n">
        <v>45660</v>
      </c>
      <c r="B812" s="8" t="s">
        <v>79</v>
      </c>
      <c r="C812" s="8" t="s">
        <v>80</v>
      </c>
      <c r="D812" s="9" t="s">
        <v>19</v>
      </c>
      <c r="E812" s="10" t="n">
        <v>22.66</v>
      </c>
      <c r="F812" s="10"/>
      <c r="G812" s="7" t="n">
        <f aca="false">A812</f>
        <v>45660</v>
      </c>
      <c r="H812" s="8" t="str">
        <f aca="false">B812</f>
        <v>MFN-001</v>
      </c>
      <c r="I812" s="8" t="str">
        <f aca="false">C812</f>
        <v>Muffins</v>
      </c>
      <c r="J812" s="9" t="str">
        <f aca="false">D812</f>
        <v>each</v>
      </c>
      <c r="K812" s="10" t="n">
        <v>22.66</v>
      </c>
      <c r="L812" s="8" t="str">
        <f aca="false">B812</f>
        <v>MFN-001</v>
      </c>
      <c r="M812" s="8" t="str">
        <f aca="false">C812</f>
        <v>Muffins</v>
      </c>
      <c r="N812" s="9" t="str">
        <f aca="false">D812</f>
        <v>each</v>
      </c>
      <c r="O812" s="10" t="n">
        <v>0</v>
      </c>
      <c r="P812" s="11" t="n">
        <f aca="false">O812*R812</f>
        <v>0</v>
      </c>
      <c r="Q812" s="10" t="n">
        <f aca="false">E812+IF(ISBLANK(F812),0,F812)-K812</f>
        <v>0</v>
      </c>
      <c r="R812" s="11" t="n">
        <v>1.45</v>
      </c>
      <c r="S812" s="11" t="n">
        <f aca="false">Q812*R812</f>
        <v>0</v>
      </c>
      <c r="T812" s="8" t="s">
        <v>78</v>
      </c>
    </row>
    <row r="813" customFormat="false" ht="15" hidden="false" customHeight="true" outlineLevel="0" collapsed="false">
      <c r="A813" s="12" t="n">
        <v>45661</v>
      </c>
      <c r="B813" s="13" t="s">
        <v>79</v>
      </c>
      <c r="C813" s="13" t="s">
        <v>80</v>
      </c>
      <c r="D813" s="14" t="s">
        <v>19</v>
      </c>
      <c r="E813" s="15" t="n">
        <v>22.66</v>
      </c>
      <c r="F813" s="15"/>
      <c r="G813" s="12" t="n">
        <f aca="false">A813</f>
        <v>45661</v>
      </c>
      <c r="H813" s="13" t="str">
        <f aca="false">B813</f>
        <v>MFN-001</v>
      </c>
      <c r="I813" s="13" t="str">
        <f aca="false">C813</f>
        <v>Muffins</v>
      </c>
      <c r="J813" s="14" t="str">
        <f aca="false">D813</f>
        <v>each</v>
      </c>
      <c r="K813" s="15" t="n">
        <v>21.7</v>
      </c>
      <c r="L813" s="13" t="str">
        <f aca="false">B813</f>
        <v>MFN-001</v>
      </c>
      <c r="M813" s="13" t="str">
        <f aca="false">C813</f>
        <v>Muffins</v>
      </c>
      <c r="N813" s="14" t="str">
        <f aca="false">D813</f>
        <v>each</v>
      </c>
      <c r="O813" s="15" t="n">
        <v>0</v>
      </c>
      <c r="P813" s="16" t="n">
        <f aca="false">O813*R813</f>
        <v>0</v>
      </c>
      <c r="Q813" s="15" t="n">
        <f aca="false">E813+IF(ISBLANK(F813),0,F813)-K813</f>
        <v>0.960000000000001</v>
      </c>
      <c r="R813" s="16" t="n">
        <v>1.45</v>
      </c>
      <c r="S813" s="16" t="n">
        <f aca="false">Q813*R813</f>
        <v>1.392</v>
      </c>
      <c r="T813" s="13" t="s">
        <v>78</v>
      </c>
    </row>
    <row r="814" customFormat="false" ht="15" hidden="false" customHeight="true" outlineLevel="0" collapsed="false">
      <c r="A814" s="7" t="n">
        <v>45662</v>
      </c>
      <c r="B814" s="8" t="s">
        <v>79</v>
      </c>
      <c r="C814" s="8" t="s">
        <v>80</v>
      </c>
      <c r="D814" s="9" t="s">
        <v>19</v>
      </c>
      <c r="E814" s="10" t="n">
        <v>21.7</v>
      </c>
      <c r="F814" s="10"/>
      <c r="G814" s="7" t="n">
        <f aca="false">A814</f>
        <v>45662</v>
      </c>
      <c r="H814" s="8" t="str">
        <f aca="false">B814</f>
        <v>MFN-001</v>
      </c>
      <c r="I814" s="8" t="str">
        <f aca="false">C814</f>
        <v>Muffins</v>
      </c>
      <c r="J814" s="9" t="str">
        <f aca="false">D814</f>
        <v>each</v>
      </c>
      <c r="K814" s="10" t="n">
        <v>21.68</v>
      </c>
      <c r="L814" s="8" t="str">
        <f aca="false">B814</f>
        <v>MFN-001</v>
      </c>
      <c r="M814" s="8" t="str">
        <f aca="false">C814</f>
        <v>Muffins</v>
      </c>
      <c r="N814" s="9" t="str">
        <f aca="false">D814</f>
        <v>each</v>
      </c>
      <c r="O814" s="10" t="n">
        <v>0</v>
      </c>
      <c r="P814" s="11" t="n">
        <f aca="false">O814*R814</f>
        <v>0</v>
      </c>
      <c r="Q814" s="10" t="n">
        <f aca="false">E814+IF(ISBLANK(F814),0,F814)-K814</f>
        <v>0.0199999999999996</v>
      </c>
      <c r="R814" s="11" t="n">
        <v>1.45</v>
      </c>
      <c r="S814" s="11" t="n">
        <f aca="false">Q814*R814</f>
        <v>0.0289999999999994</v>
      </c>
      <c r="T814" s="8" t="s">
        <v>78</v>
      </c>
    </row>
    <row r="815" customFormat="false" ht="15" hidden="false" customHeight="true" outlineLevel="0" collapsed="false">
      <c r="A815" s="12" t="n">
        <v>45663</v>
      </c>
      <c r="B815" s="13" t="s">
        <v>79</v>
      </c>
      <c r="C815" s="13" t="s">
        <v>80</v>
      </c>
      <c r="D815" s="14" t="s">
        <v>19</v>
      </c>
      <c r="E815" s="15" t="n">
        <v>21.68</v>
      </c>
      <c r="F815" s="15"/>
      <c r="G815" s="12" t="n">
        <f aca="false">A815</f>
        <v>45663</v>
      </c>
      <c r="H815" s="13" t="str">
        <f aca="false">B815</f>
        <v>MFN-001</v>
      </c>
      <c r="I815" s="13" t="str">
        <f aca="false">C815</f>
        <v>Muffins</v>
      </c>
      <c r="J815" s="14" t="str">
        <f aca="false">D815</f>
        <v>each</v>
      </c>
      <c r="K815" s="15" t="n">
        <v>19.37</v>
      </c>
      <c r="L815" s="13" t="str">
        <f aca="false">B815</f>
        <v>MFN-001</v>
      </c>
      <c r="M815" s="13" t="str">
        <f aca="false">C815</f>
        <v>Muffins</v>
      </c>
      <c r="N815" s="14" t="str">
        <f aca="false">D815</f>
        <v>each</v>
      </c>
      <c r="O815" s="15" t="n">
        <v>0</v>
      </c>
      <c r="P815" s="16" t="n">
        <f aca="false">O815*R815</f>
        <v>0</v>
      </c>
      <c r="Q815" s="15" t="n">
        <f aca="false">E815+IF(ISBLANK(F815),0,F815)-K815</f>
        <v>2.31</v>
      </c>
      <c r="R815" s="16" t="n">
        <v>1.45</v>
      </c>
      <c r="S815" s="16" t="n">
        <f aca="false">Q815*R815</f>
        <v>3.3495</v>
      </c>
      <c r="T815" s="13" t="s">
        <v>78</v>
      </c>
    </row>
    <row r="816" customFormat="false" ht="15" hidden="false" customHeight="true" outlineLevel="0" collapsed="false">
      <c r="A816" s="7" t="n">
        <v>45664</v>
      </c>
      <c r="B816" s="8" t="s">
        <v>79</v>
      </c>
      <c r="C816" s="8" t="s">
        <v>80</v>
      </c>
      <c r="D816" s="9" t="s">
        <v>19</v>
      </c>
      <c r="E816" s="10" t="n">
        <v>19.37</v>
      </c>
      <c r="F816" s="10"/>
      <c r="G816" s="7" t="n">
        <f aca="false">A816</f>
        <v>45664</v>
      </c>
      <c r="H816" s="8" t="str">
        <f aca="false">B816</f>
        <v>MFN-001</v>
      </c>
      <c r="I816" s="8" t="str">
        <f aca="false">C816</f>
        <v>Muffins</v>
      </c>
      <c r="J816" s="9" t="str">
        <f aca="false">D816</f>
        <v>each</v>
      </c>
      <c r="K816" s="10" t="n">
        <v>16.35</v>
      </c>
      <c r="L816" s="8" t="str">
        <f aca="false">B816</f>
        <v>MFN-001</v>
      </c>
      <c r="M816" s="8" t="str">
        <f aca="false">C816</f>
        <v>Muffins</v>
      </c>
      <c r="N816" s="9" t="str">
        <f aca="false">D816</f>
        <v>each</v>
      </c>
      <c r="O816" s="10" t="n">
        <v>0</v>
      </c>
      <c r="P816" s="11" t="n">
        <f aca="false">O816*R816</f>
        <v>0</v>
      </c>
      <c r="Q816" s="10" t="n">
        <f aca="false">E816+IF(ISBLANK(F816),0,F816)-K816</f>
        <v>3.02</v>
      </c>
      <c r="R816" s="11" t="n">
        <v>1.45</v>
      </c>
      <c r="S816" s="11" t="n">
        <f aca="false">Q816*R816</f>
        <v>4.379</v>
      </c>
      <c r="T816" s="8" t="s">
        <v>78</v>
      </c>
    </row>
    <row r="817" customFormat="false" ht="15" hidden="false" customHeight="true" outlineLevel="0" collapsed="false">
      <c r="A817" s="12" t="n">
        <v>45665</v>
      </c>
      <c r="B817" s="13" t="s">
        <v>79</v>
      </c>
      <c r="C817" s="13" t="s">
        <v>80</v>
      </c>
      <c r="D817" s="14" t="s">
        <v>19</v>
      </c>
      <c r="E817" s="15" t="n">
        <v>16.35</v>
      </c>
      <c r="F817" s="15"/>
      <c r="G817" s="12" t="n">
        <f aca="false">A817</f>
        <v>45665</v>
      </c>
      <c r="H817" s="13" t="str">
        <f aca="false">B817</f>
        <v>MFN-001</v>
      </c>
      <c r="I817" s="13" t="str">
        <f aca="false">C817</f>
        <v>Muffins</v>
      </c>
      <c r="J817" s="14" t="str">
        <f aca="false">D817</f>
        <v>each</v>
      </c>
      <c r="K817" s="15" t="n">
        <v>11.54</v>
      </c>
      <c r="L817" s="13" t="str">
        <f aca="false">B817</f>
        <v>MFN-001</v>
      </c>
      <c r="M817" s="13" t="str">
        <f aca="false">C817</f>
        <v>Muffins</v>
      </c>
      <c r="N817" s="14" t="str">
        <f aca="false">D817</f>
        <v>each</v>
      </c>
      <c r="O817" s="15" t="n">
        <v>0</v>
      </c>
      <c r="P817" s="16" t="n">
        <f aca="false">O817*R817</f>
        <v>0</v>
      </c>
      <c r="Q817" s="15" t="n">
        <f aca="false">E817+IF(ISBLANK(F817),0,F817)-K817</f>
        <v>4.81</v>
      </c>
      <c r="R817" s="16" t="n">
        <v>1.45</v>
      </c>
      <c r="S817" s="16" t="n">
        <f aca="false">Q817*R817</f>
        <v>6.9745</v>
      </c>
      <c r="T817" s="13" t="s">
        <v>78</v>
      </c>
    </row>
    <row r="818" customFormat="false" ht="15" hidden="false" customHeight="true" outlineLevel="0" collapsed="false">
      <c r="A818" s="7" t="n">
        <v>45666</v>
      </c>
      <c r="B818" s="8" t="s">
        <v>79</v>
      </c>
      <c r="C818" s="8" t="s">
        <v>80</v>
      </c>
      <c r="D818" s="9" t="s">
        <v>19</v>
      </c>
      <c r="E818" s="10" t="n">
        <v>11.54</v>
      </c>
      <c r="F818" s="10"/>
      <c r="G818" s="7" t="n">
        <f aca="false">A818</f>
        <v>45666</v>
      </c>
      <c r="H818" s="8" t="str">
        <f aca="false">B818</f>
        <v>MFN-001</v>
      </c>
      <c r="I818" s="8" t="str">
        <f aca="false">C818</f>
        <v>Muffins</v>
      </c>
      <c r="J818" s="9" t="str">
        <f aca="false">D818</f>
        <v>each</v>
      </c>
      <c r="K818" s="10" t="n">
        <v>11.12</v>
      </c>
      <c r="L818" s="8" t="str">
        <f aca="false">B818</f>
        <v>MFN-001</v>
      </c>
      <c r="M818" s="8" t="str">
        <f aca="false">C818</f>
        <v>Muffins</v>
      </c>
      <c r="N818" s="9" t="str">
        <f aca="false">D818</f>
        <v>each</v>
      </c>
      <c r="O818" s="10" t="n">
        <v>0</v>
      </c>
      <c r="P818" s="11" t="n">
        <f aca="false">O818*R818</f>
        <v>0</v>
      </c>
      <c r="Q818" s="10" t="n">
        <f aca="false">E818+IF(ISBLANK(F818),0,F818)-K818</f>
        <v>0.42</v>
      </c>
      <c r="R818" s="11" t="n">
        <v>1.45</v>
      </c>
      <c r="S818" s="11" t="n">
        <f aca="false">Q818*R818</f>
        <v>0.609</v>
      </c>
      <c r="T818" s="8" t="s">
        <v>78</v>
      </c>
    </row>
    <row r="819" customFormat="false" ht="15" hidden="false" customHeight="true" outlineLevel="0" collapsed="false">
      <c r="A819" s="12" t="n">
        <v>45667</v>
      </c>
      <c r="B819" s="13" t="s">
        <v>79</v>
      </c>
      <c r="C819" s="13" t="s">
        <v>80</v>
      </c>
      <c r="D819" s="14" t="s">
        <v>19</v>
      </c>
      <c r="E819" s="15" t="n">
        <v>11.12</v>
      </c>
      <c r="F819" s="15"/>
      <c r="G819" s="12" t="n">
        <f aca="false">A819</f>
        <v>45667</v>
      </c>
      <c r="H819" s="13" t="str">
        <f aca="false">B819</f>
        <v>MFN-001</v>
      </c>
      <c r="I819" s="13" t="str">
        <f aca="false">C819</f>
        <v>Muffins</v>
      </c>
      <c r="J819" s="14" t="str">
        <f aca="false">D819</f>
        <v>each</v>
      </c>
      <c r="K819" s="15" t="n">
        <v>9.99</v>
      </c>
      <c r="L819" s="13" t="str">
        <f aca="false">B819</f>
        <v>MFN-001</v>
      </c>
      <c r="M819" s="13" t="str">
        <f aca="false">C819</f>
        <v>Muffins</v>
      </c>
      <c r="N819" s="14" t="str">
        <f aca="false">D819</f>
        <v>each</v>
      </c>
      <c r="O819" s="15" t="n">
        <v>0</v>
      </c>
      <c r="P819" s="16" t="n">
        <f aca="false">O819*R819</f>
        <v>0</v>
      </c>
      <c r="Q819" s="15" t="n">
        <f aca="false">E819+IF(ISBLANK(F819),0,F819)-K819</f>
        <v>1.13</v>
      </c>
      <c r="R819" s="16" t="n">
        <v>1.45</v>
      </c>
      <c r="S819" s="16" t="n">
        <f aca="false">Q819*R819</f>
        <v>1.6385</v>
      </c>
      <c r="T819" s="13" t="s">
        <v>78</v>
      </c>
    </row>
    <row r="820" customFormat="false" ht="15" hidden="false" customHeight="true" outlineLevel="0" collapsed="false">
      <c r="A820" s="7" t="n">
        <v>45668</v>
      </c>
      <c r="B820" s="8" t="s">
        <v>79</v>
      </c>
      <c r="C820" s="8" t="s">
        <v>80</v>
      </c>
      <c r="D820" s="9" t="s">
        <v>19</v>
      </c>
      <c r="E820" s="10" t="n">
        <v>9.99</v>
      </c>
      <c r="F820" s="10"/>
      <c r="G820" s="7" t="n">
        <f aca="false">A820</f>
        <v>45668</v>
      </c>
      <c r="H820" s="8" t="str">
        <f aca="false">B820</f>
        <v>MFN-001</v>
      </c>
      <c r="I820" s="8" t="str">
        <f aca="false">C820</f>
        <v>Muffins</v>
      </c>
      <c r="J820" s="9" t="str">
        <f aca="false">D820</f>
        <v>each</v>
      </c>
      <c r="K820" s="10" t="n">
        <v>8.09</v>
      </c>
      <c r="L820" s="8" t="str">
        <f aca="false">B820</f>
        <v>MFN-001</v>
      </c>
      <c r="M820" s="8" t="str">
        <f aca="false">C820</f>
        <v>Muffins</v>
      </c>
      <c r="N820" s="9" t="str">
        <f aca="false">D820</f>
        <v>each</v>
      </c>
      <c r="O820" s="10" t="n">
        <v>0</v>
      </c>
      <c r="P820" s="11" t="n">
        <f aca="false">O820*R820</f>
        <v>0</v>
      </c>
      <c r="Q820" s="10" t="n">
        <f aca="false">E820+IF(ISBLANK(F820),0,F820)-K820</f>
        <v>1.9</v>
      </c>
      <c r="R820" s="11" t="n">
        <v>1.45</v>
      </c>
      <c r="S820" s="11" t="n">
        <f aca="false">Q820*R820</f>
        <v>2.755</v>
      </c>
      <c r="T820" s="8" t="s">
        <v>78</v>
      </c>
    </row>
    <row r="821" customFormat="false" ht="15" hidden="false" customHeight="true" outlineLevel="0" collapsed="false">
      <c r="A821" s="12" t="n">
        <v>45669</v>
      </c>
      <c r="B821" s="13" t="s">
        <v>79</v>
      </c>
      <c r="C821" s="13" t="s">
        <v>80</v>
      </c>
      <c r="D821" s="14" t="s">
        <v>19</v>
      </c>
      <c r="E821" s="15" t="n">
        <v>8.09</v>
      </c>
      <c r="F821" s="15" t="n">
        <v>36</v>
      </c>
      <c r="G821" s="12" t="n">
        <f aca="false">A821</f>
        <v>45669</v>
      </c>
      <c r="H821" s="13" t="str">
        <f aca="false">B821</f>
        <v>MFN-001</v>
      </c>
      <c r="I821" s="13" t="str">
        <f aca="false">C821</f>
        <v>Muffins</v>
      </c>
      <c r="J821" s="14" t="str">
        <f aca="false">D821</f>
        <v>each</v>
      </c>
      <c r="K821" s="15" t="n">
        <v>42.91</v>
      </c>
      <c r="L821" s="13" t="str">
        <f aca="false">B821</f>
        <v>MFN-001</v>
      </c>
      <c r="M821" s="13" t="str">
        <f aca="false">C821</f>
        <v>Muffins</v>
      </c>
      <c r="N821" s="14" t="str">
        <f aca="false">D821</f>
        <v>each</v>
      </c>
      <c r="O821" s="15" t="n">
        <v>0</v>
      </c>
      <c r="P821" s="16" t="n">
        <f aca="false">O821*R821</f>
        <v>0</v>
      </c>
      <c r="Q821" s="15" t="n">
        <f aca="false">E821+IF(ISBLANK(F821),0,F821)-K821</f>
        <v>1.18000000000001</v>
      </c>
      <c r="R821" s="16" t="n">
        <v>1.45</v>
      </c>
      <c r="S821" s="16" t="n">
        <f aca="false">Q821*R821</f>
        <v>1.71100000000001</v>
      </c>
      <c r="T821" s="13" t="s">
        <v>78</v>
      </c>
    </row>
    <row r="822" customFormat="false" ht="15" hidden="false" customHeight="true" outlineLevel="0" collapsed="false">
      <c r="A822" s="7" t="n">
        <v>45670</v>
      </c>
      <c r="B822" s="8" t="s">
        <v>79</v>
      </c>
      <c r="C822" s="8" t="s">
        <v>80</v>
      </c>
      <c r="D822" s="9" t="s">
        <v>19</v>
      </c>
      <c r="E822" s="10" t="n">
        <v>42.91</v>
      </c>
      <c r="F822" s="10"/>
      <c r="G822" s="7" t="n">
        <f aca="false">A822</f>
        <v>45670</v>
      </c>
      <c r="H822" s="8" t="str">
        <f aca="false">B822</f>
        <v>MFN-001</v>
      </c>
      <c r="I822" s="8" t="str">
        <f aca="false">C822</f>
        <v>Muffins</v>
      </c>
      <c r="J822" s="9" t="str">
        <f aca="false">D822</f>
        <v>each</v>
      </c>
      <c r="K822" s="10" t="n">
        <v>41.22</v>
      </c>
      <c r="L822" s="8" t="str">
        <f aca="false">B822</f>
        <v>MFN-001</v>
      </c>
      <c r="M822" s="8" t="str">
        <f aca="false">C822</f>
        <v>Muffins</v>
      </c>
      <c r="N822" s="9" t="str">
        <f aca="false">D822</f>
        <v>each</v>
      </c>
      <c r="O822" s="10" t="n">
        <v>0</v>
      </c>
      <c r="P822" s="11" t="n">
        <f aca="false">O822*R822</f>
        <v>0</v>
      </c>
      <c r="Q822" s="10" t="n">
        <f aca="false">E822+IF(ISBLANK(F822),0,F822)-K822</f>
        <v>1.69</v>
      </c>
      <c r="R822" s="11" t="n">
        <v>1.45</v>
      </c>
      <c r="S822" s="11" t="n">
        <f aca="false">Q822*R822</f>
        <v>2.4505</v>
      </c>
      <c r="T822" s="8" t="s">
        <v>78</v>
      </c>
    </row>
    <row r="823" customFormat="false" ht="15" hidden="false" customHeight="true" outlineLevel="0" collapsed="false">
      <c r="A823" s="12" t="n">
        <v>45671</v>
      </c>
      <c r="B823" s="13" t="s">
        <v>79</v>
      </c>
      <c r="C823" s="13" t="s">
        <v>80</v>
      </c>
      <c r="D823" s="14" t="s">
        <v>19</v>
      </c>
      <c r="E823" s="15" t="n">
        <v>41.22</v>
      </c>
      <c r="F823" s="15"/>
      <c r="G823" s="12" t="n">
        <f aca="false">A823</f>
        <v>45671</v>
      </c>
      <c r="H823" s="13" t="str">
        <f aca="false">B823</f>
        <v>MFN-001</v>
      </c>
      <c r="I823" s="13" t="str">
        <f aca="false">C823</f>
        <v>Muffins</v>
      </c>
      <c r="J823" s="14" t="str">
        <f aca="false">D823</f>
        <v>each</v>
      </c>
      <c r="K823" s="15" t="n">
        <v>41.22</v>
      </c>
      <c r="L823" s="13" t="str">
        <f aca="false">B823</f>
        <v>MFN-001</v>
      </c>
      <c r="M823" s="13" t="str">
        <f aca="false">C823</f>
        <v>Muffins</v>
      </c>
      <c r="N823" s="14" t="str">
        <f aca="false">D823</f>
        <v>each</v>
      </c>
      <c r="O823" s="15" t="n">
        <v>0</v>
      </c>
      <c r="P823" s="16" t="n">
        <f aca="false">O823*R823</f>
        <v>0</v>
      </c>
      <c r="Q823" s="15" t="n">
        <f aca="false">E823+IF(ISBLANK(F823),0,F823)-K823</f>
        <v>0</v>
      </c>
      <c r="R823" s="16" t="n">
        <v>1.45</v>
      </c>
      <c r="S823" s="16" t="n">
        <f aca="false">Q823*R823</f>
        <v>0</v>
      </c>
      <c r="T823" s="13" t="s">
        <v>78</v>
      </c>
    </row>
    <row r="824" customFormat="false" ht="15" hidden="false" customHeight="true" outlineLevel="0" collapsed="false">
      <c r="A824" s="7" t="n">
        <v>45672</v>
      </c>
      <c r="B824" s="8" t="s">
        <v>79</v>
      </c>
      <c r="C824" s="8" t="s">
        <v>80</v>
      </c>
      <c r="D824" s="9" t="s">
        <v>19</v>
      </c>
      <c r="E824" s="10" t="n">
        <v>41.22</v>
      </c>
      <c r="F824" s="10"/>
      <c r="G824" s="7" t="n">
        <f aca="false">A824</f>
        <v>45672</v>
      </c>
      <c r="H824" s="8" t="str">
        <f aca="false">B824</f>
        <v>MFN-001</v>
      </c>
      <c r="I824" s="8" t="str">
        <f aca="false">C824</f>
        <v>Muffins</v>
      </c>
      <c r="J824" s="9" t="str">
        <f aca="false">D824</f>
        <v>each</v>
      </c>
      <c r="K824" s="10" t="n">
        <v>38.64</v>
      </c>
      <c r="L824" s="8" t="str">
        <f aca="false">B824</f>
        <v>MFN-001</v>
      </c>
      <c r="M824" s="8" t="str">
        <f aca="false">C824</f>
        <v>Muffins</v>
      </c>
      <c r="N824" s="9" t="str">
        <f aca="false">D824</f>
        <v>each</v>
      </c>
      <c r="O824" s="10" t="n">
        <v>0</v>
      </c>
      <c r="P824" s="11" t="n">
        <f aca="false">O824*R824</f>
        <v>0</v>
      </c>
      <c r="Q824" s="10" t="n">
        <f aca="false">E824+IF(ISBLANK(F824),0,F824)-K824</f>
        <v>2.58</v>
      </c>
      <c r="R824" s="11" t="n">
        <v>1.45</v>
      </c>
      <c r="S824" s="11" t="n">
        <f aca="false">Q824*R824</f>
        <v>3.741</v>
      </c>
      <c r="T824" s="8" t="s">
        <v>78</v>
      </c>
    </row>
    <row r="825" customFormat="false" ht="15" hidden="false" customHeight="true" outlineLevel="0" collapsed="false">
      <c r="A825" s="12" t="n">
        <v>45673</v>
      </c>
      <c r="B825" s="13" t="s">
        <v>79</v>
      </c>
      <c r="C825" s="13" t="s">
        <v>80</v>
      </c>
      <c r="D825" s="14" t="s">
        <v>19</v>
      </c>
      <c r="E825" s="15" t="n">
        <v>38.64</v>
      </c>
      <c r="F825" s="15"/>
      <c r="G825" s="12" t="n">
        <f aca="false">A825</f>
        <v>45673</v>
      </c>
      <c r="H825" s="13" t="str">
        <f aca="false">B825</f>
        <v>MFN-001</v>
      </c>
      <c r="I825" s="13" t="str">
        <f aca="false">C825</f>
        <v>Muffins</v>
      </c>
      <c r="J825" s="14" t="str">
        <f aca="false">D825</f>
        <v>each</v>
      </c>
      <c r="K825" s="15" t="n">
        <v>38.64</v>
      </c>
      <c r="L825" s="13" t="str">
        <f aca="false">B825</f>
        <v>MFN-001</v>
      </c>
      <c r="M825" s="13" t="str">
        <f aca="false">C825</f>
        <v>Muffins</v>
      </c>
      <c r="N825" s="14" t="str">
        <f aca="false">D825</f>
        <v>each</v>
      </c>
      <c r="O825" s="15" t="n">
        <v>0</v>
      </c>
      <c r="P825" s="16" t="n">
        <f aca="false">O825*R825</f>
        <v>0</v>
      </c>
      <c r="Q825" s="15" t="n">
        <f aca="false">E825+IF(ISBLANK(F825),0,F825)-K825</f>
        <v>0</v>
      </c>
      <c r="R825" s="16" t="n">
        <v>1.45</v>
      </c>
      <c r="S825" s="16" t="n">
        <f aca="false">Q825*R825</f>
        <v>0</v>
      </c>
      <c r="T825" s="13" t="s">
        <v>78</v>
      </c>
    </row>
    <row r="826" customFormat="false" ht="15" hidden="false" customHeight="true" outlineLevel="0" collapsed="false">
      <c r="A826" s="7" t="n">
        <v>45674</v>
      </c>
      <c r="B826" s="8" t="s">
        <v>79</v>
      </c>
      <c r="C826" s="8" t="s">
        <v>80</v>
      </c>
      <c r="D826" s="9" t="s">
        <v>19</v>
      </c>
      <c r="E826" s="10" t="n">
        <v>38.64</v>
      </c>
      <c r="F826" s="10"/>
      <c r="G826" s="7" t="n">
        <f aca="false">A826</f>
        <v>45674</v>
      </c>
      <c r="H826" s="8" t="str">
        <f aca="false">B826</f>
        <v>MFN-001</v>
      </c>
      <c r="I826" s="8" t="str">
        <f aca="false">C826</f>
        <v>Muffins</v>
      </c>
      <c r="J826" s="9" t="str">
        <f aca="false">D826</f>
        <v>each</v>
      </c>
      <c r="K826" s="10" t="n">
        <v>38.64</v>
      </c>
      <c r="L826" s="8" t="str">
        <f aca="false">B826</f>
        <v>MFN-001</v>
      </c>
      <c r="M826" s="8" t="str">
        <f aca="false">C826</f>
        <v>Muffins</v>
      </c>
      <c r="N826" s="9" t="str">
        <f aca="false">D826</f>
        <v>each</v>
      </c>
      <c r="O826" s="10" t="n">
        <v>0</v>
      </c>
      <c r="P826" s="11" t="n">
        <f aca="false">O826*R826</f>
        <v>0</v>
      </c>
      <c r="Q826" s="10" t="n">
        <f aca="false">E826+IF(ISBLANK(F826),0,F826)-K826</f>
        <v>0</v>
      </c>
      <c r="R826" s="11" t="n">
        <v>1.45</v>
      </c>
      <c r="S826" s="11" t="n">
        <f aca="false">Q826*R826</f>
        <v>0</v>
      </c>
      <c r="T826" s="8" t="s">
        <v>78</v>
      </c>
    </row>
    <row r="827" customFormat="false" ht="15" hidden="false" customHeight="true" outlineLevel="0" collapsed="false">
      <c r="A827" s="12" t="n">
        <v>45675</v>
      </c>
      <c r="B827" s="13" t="s">
        <v>79</v>
      </c>
      <c r="C827" s="13" t="s">
        <v>80</v>
      </c>
      <c r="D827" s="14" t="s">
        <v>19</v>
      </c>
      <c r="E827" s="15" t="n">
        <v>38.64</v>
      </c>
      <c r="F827" s="15"/>
      <c r="G827" s="12" t="n">
        <f aca="false">A827</f>
        <v>45675</v>
      </c>
      <c r="H827" s="13" t="str">
        <f aca="false">B827</f>
        <v>MFN-001</v>
      </c>
      <c r="I827" s="13" t="str">
        <f aca="false">C827</f>
        <v>Muffins</v>
      </c>
      <c r="J827" s="14" t="str">
        <f aca="false">D827</f>
        <v>each</v>
      </c>
      <c r="K827" s="15" t="n">
        <v>38.64</v>
      </c>
      <c r="L827" s="13" t="str">
        <f aca="false">B827</f>
        <v>MFN-001</v>
      </c>
      <c r="M827" s="13" t="str">
        <f aca="false">C827</f>
        <v>Muffins</v>
      </c>
      <c r="N827" s="14" t="str">
        <f aca="false">D827</f>
        <v>each</v>
      </c>
      <c r="O827" s="15" t="n">
        <v>0</v>
      </c>
      <c r="P827" s="16" t="n">
        <f aca="false">O827*R827</f>
        <v>0</v>
      </c>
      <c r="Q827" s="15" t="n">
        <f aca="false">E827+IF(ISBLANK(F827),0,F827)-K827</f>
        <v>0</v>
      </c>
      <c r="R827" s="16" t="n">
        <v>1.45</v>
      </c>
      <c r="S827" s="16" t="n">
        <f aca="false">Q827*R827</f>
        <v>0</v>
      </c>
      <c r="T827" s="13" t="s">
        <v>78</v>
      </c>
    </row>
    <row r="828" customFormat="false" ht="15" hidden="false" customHeight="true" outlineLevel="0" collapsed="false">
      <c r="A828" s="7" t="n">
        <v>45676</v>
      </c>
      <c r="B828" s="8" t="s">
        <v>79</v>
      </c>
      <c r="C828" s="8" t="s">
        <v>80</v>
      </c>
      <c r="D828" s="9" t="s">
        <v>19</v>
      </c>
      <c r="E828" s="10" t="n">
        <v>38.64</v>
      </c>
      <c r="F828" s="10"/>
      <c r="G828" s="7" t="n">
        <f aca="false">A828</f>
        <v>45676</v>
      </c>
      <c r="H828" s="8" t="str">
        <f aca="false">B828</f>
        <v>MFN-001</v>
      </c>
      <c r="I828" s="8" t="str">
        <f aca="false">C828</f>
        <v>Muffins</v>
      </c>
      <c r="J828" s="9" t="str">
        <f aca="false">D828</f>
        <v>each</v>
      </c>
      <c r="K828" s="10" t="n">
        <v>34.4</v>
      </c>
      <c r="L828" s="8" t="str">
        <f aca="false">B828</f>
        <v>MFN-001</v>
      </c>
      <c r="M828" s="8" t="str">
        <f aca="false">C828</f>
        <v>Muffins</v>
      </c>
      <c r="N828" s="9" t="str">
        <f aca="false">D828</f>
        <v>each</v>
      </c>
      <c r="O828" s="10" t="n">
        <v>0</v>
      </c>
      <c r="P828" s="11" t="n">
        <f aca="false">O828*R828</f>
        <v>0</v>
      </c>
      <c r="Q828" s="10" t="n">
        <f aca="false">E828+IF(ISBLANK(F828),0,F828)-K828</f>
        <v>4.24</v>
      </c>
      <c r="R828" s="11" t="n">
        <v>1.45</v>
      </c>
      <c r="S828" s="11" t="n">
        <f aca="false">Q828*R828</f>
        <v>6.148</v>
      </c>
      <c r="T828" s="8" t="s">
        <v>78</v>
      </c>
    </row>
    <row r="829" customFormat="false" ht="15" hidden="false" customHeight="true" outlineLevel="0" collapsed="false">
      <c r="A829" s="12" t="n">
        <v>45677</v>
      </c>
      <c r="B829" s="13" t="s">
        <v>79</v>
      </c>
      <c r="C829" s="13" t="s">
        <v>80</v>
      </c>
      <c r="D829" s="14" t="s">
        <v>19</v>
      </c>
      <c r="E829" s="15" t="n">
        <v>34.4</v>
      </c>
      <c r="F829" s="15"/>
      <c r="G829" s="12" t="n">
        <f aca="false">A829</f>
        <v>45677</v>
      </c>
      <c r="H829" s="13" t="str">
        <f aca="false">B829</f>
        <v>MFN-001</v>
      </c>
      <c r="I829" s="13" t="str">
        <f aca="false">C829</f>
        <v>Muffins</v>
      </c>
      <c r="J829" s="14" t="str">
        <f aca="false">D829</f>
        <v>each</v>
      </c>
      <c r="K829" s="15" t="n">
        <v>32.9</v>
      </c>
      <c r="L829" s="13" t="str">
        <f aca="false">B829</f>
        <v>MFN-001</v>
      </c>
      <c r="M829" s="13" t="str">
        <f aca="false">C829</f>
        <v>Muffins</v>
      </c>
      <c r="N829" s="14" t="str">
        <f aca="false">D829</f>
        <v>each</v>
      </c>
      <c r="O829" s="15" t="n">
        <v>0</v>
      </c>
      <c r="P829" s="16" t="n">
        <f aca="false">O829*R829</f>
        <v>0</v>
      </c>
      <c r="Q829" s="15" t="n">
        <f aca="false">E829+IF(ISBLANK(F829),0,F829)-K829</f>
        <v>1.5</v>
      </c>
      <c r="R829" s="16" t="n">
        <v>1.45</v>
      </c>
      <c r="S829" s="16" t="n">
        <f aca="false">Q829*R829</f>
        <v>2.175</v>
      </c>
      <c r="T829" s="13" t="s">
        <v>78</v>
      </c>
    </row>
    <row r="830" customFormat="false" ht="15" hidden="false" customHeight="true" outlineLevel="0" collapsed="false">
      <c r="A830" s="7" t="n">
        <v>45678</v>
      </c>
      <c r="B830" s="8" t="s">
        <v>79</v>
      </c>
      <c r="C830" s="8" t="s">
        <v>80</v>
      </c>
      <c r="D830" s="9" t="s">
        <v>19</v>
      </c>
      <c r="E830" s="10" t="n">
        <v>32.9</v>
      </c>
      <c r="F830" s="10"/>
      <c r="G830" s="7" t="n">
        <f aca="false">A830</f>
        <v>45678</v>
      </c>
      <c r="H830" s="8" t="str">
        <f aca="false">B830</f>
        <v>MFN-001</v>
      </c>
      <c r="I830" s="8" t="str">
        <f aca="false">C830</f>
        <v>Muffins</v>
      </c>
      <c r="J830" s="9" t="str">
        <f aca="false">D830</f>
        <v>each</v>
      </c>
      <c r="K830" s="10" t="n">
        <v>28.69</v>
      </c>
      <c r="L830" s="8" t="str">
        <f aca="false">B830</f>
        <v>MFN-001</v>
      </c>
      <c r="M830" s="8" t="str">
        <f aca="false">C830</f>
        <v>Muffins</v>
      </c>
      <c r="N830" s="9" t="str">
        <f aca="false">D830</f>
        <v>each</v>
      </c>
      <c r="O830" s="10" t="n">
        <v>0</v>
      </c>
      <c r="P830" s="11" t="n">
        <f aca="false">O830*R830</f>
        <v>0</v>
      </c>
      <c r="Q830" s="10" t="n">
        <f aca="false">E830+IF(ISBLANK(F830),0,F830)-K830</f>
        <v>4.21</v>
      </c>
      <c r="R830" s="11" t="n">
        <v>1.45</v>
      </c>
      <c r="S830" s="11" t="n">
        <f aca="false">Q830*R830</f>
        <v>6.1045</v>
      </c>
      <c r="T830" s="8" t="s">
        <v>78</v>
      </c>
    </row>
    <row r="831" customFormat="false" ht="15" hidden="false" customHeight="true" outlineLevel="0" collapsed="false">
      <c r="A831" s="12" t="n">
        <v>45679</v>
      </c>
      <c r="B831" s="13" t="s">
        <v>79</v>
      </c>
      <c r="C831" s="13" t="s">
        <v>80</v>
      </c>
      <c r="D831" s="14" t="s">
        <v>19</v>
      </c>
      <c r="E831" s="15" t="n">
        <v>28.69</v>
      </c>
      <c r="F831" s="15"/>
      <c r="G831" s="12" t="n">
        <f aca="false">A831</f>
        <v>45679</v>
      </c>
      <c r="H831" s="13" t="str">
        <f aca="false">B831</f>
        <v>MFN-001</v>
      </c>
      <c r="I831" s="13" t="str">
        <f aca="false">C831</f>
        <v>Muffins</v>
      </c>
      <c r="J831" s="14" t="str">
        <f aca="false">D831</f>
        <v>each</v>
      </c>
      <c r="K831" s="15" t="n">
        <v>26.32</v>
      </c>
      <c r="L831" s="13" t="str">
        <f aca="false">B831</f>
        <v>MFN-001</v>
      </c>
      <c r="M831" s="13" t="str">
        <f aca="false">C831</f>
        <v>Muffins</v>
      </c>
      <c r="N831" s="14" t="str">
        <f aca="false">D831</f>
        <v>each</v>
      </c>
      <c r="O831" s="15" t="n">
        <v>0</v>
      </c>
      <c r="P831" s="16" t="n">
        <f aca="false">O831*R831</f>
        <v>0</v>
      </c>
      <c r="Q831" s="15" t="n">
        <f aca="false">E831+IF(ISBLANK(F831),0,F831)-K831</f>
        <v>2.37</v>
      </c>
      <c r="R831" s="16" t="n">
        <v>1.45</v>
      </c>
      <c r="S831" s="16" t="n">
        <f aca="false">Q831*R831</f>
        <v>3.4365</v>
      </c>
      <c r="T831" s="13" t="s">
        <v>78</v>
      </c>
    </row>
    <row r="832" customFormat="false" ht="15" hidden="false" customHeight="true" outlineLevel="0" collapsed="false">
      <c r="A832" s="7" t="n">
        <v>45680</v>
      </c>
      <c r="B832" s="8" t="s">
        <v>79</v>
      </c>
      <c r="C832" s="8" t="s">
        <v>80</v>
      </c>
      <c r="D832" s="9" t="s">
        <v>19</v>
      </c>
      <c r="E832" s="10" t="n">
        <v>26.32</v>
      </c>
      <c r="F832" s="10"/>
      <c r="G832" s="7" t="n">
        <f aca="false">A832</f>
        <v>45680</v>
      </c>
      <c r="H832" s="8" t="str">
        <f aca="false">B832</f>
        <v>MFN-001</v>
      </c>
      <c r="I832" s="8" t="str">
        <f aca="false">C832</f>
        <v>Muffins</v>
      </c>
      <c r="J832" s="9" t="str">
        <f aca="false">D832</f>
        <v>each</v>
      </c>
      <c r="K832" s="10" t="n">
        <v>26.32</v>
      </c>
      <c r="L832" s="8" t="str">
        <f aca="false">B832</f>
        <v>MFN-001</v>
      </c>
      <c r="M832" s="8" t="str">
        <f aca="false">C832</f>
        <v>Muffins</v>
      </c>
      <c r="N832" s="9" t="str">
        <f aca="false">D832</f>
        <v>each</v>
      </c>
      <c r="O832" s="10" t="n">
        <v>0</v>
      </c>
      <c r="P832" s="11" t="n">
        <f aca="false">O832*R832</f>
        <v>0</v>
      </c>
      <c r="Q832" s="10" t="n">
        <f aca="false">E832+IF(ISBLANK(F832),0,F832)-K832</f>
        <v>0</v>
      </c>
      <c r="R832" s="11" t="n">
        <v>1.45</v>
      </c>
      <c r="S832" s="11" t="n">
        <f aca="false">Q832*R832</f>
        <v>0</v>
      </c>
      <c r="T832" s="8" t="s">
        <v>78</v>
      </c>
    </row>
    <row r="833" customFormat="false" ht="15" hidden="false" customHeight="true" outlineLevel="0" collapsed="false">
      <c r="A833" s="12" t="n">
        <v>45681</v>
      </c>
      <c r="B833" s="13" t="s">
        <v>79</v>
      </c>
      <c r="C833" s="13" t="s">
        <v>80</v>
      </c>
      <c r="D833" s="14" t="s">
        <v>19</v>
      </c>
      <c r="E833" s="15" t="n">
        <v>26.32</v>
      </c>
      <c r="F833" s="15"/>
      <c r="G833" s="12" t="n">
        <f aca="false">A833</f>
        <v>45681</v>
      </c>
      <c r="H833" s="13" t="str">
        <f aca="false">B833</f>
        <v>MFN-001</v>
      </c>
      <c r="I833" s="13" t="str">
        <f aca="false">C833</f>
        <v>Muffins</v>
      </c>
      <c r="J833" s="14" t="str">
        <f aca="false">D833</f>
        <v>each</v>
      </c>
      <c r="K833" s="15" t="n">
        <v>26.32</v>
      </c>
      <c r="L833" s="13" t="str">
        <f aca="false">B833</f>
        <v>MFN-001</v>
      </c>
      <c r="M833" s="13" t="str">
        <f aca="false">C833</f>
        <v>Muffins</v>
      </c>
      <c r="N833" s="14" t="str">
        <f aca="false">D833</f>
        <v>each</v>
      </c>
      <c r="O833" s="15" t="n">
        <v>0</v>
      </c>
      <c r="P833" s="16" t="n">
        <f aca="false">O833*R833</f>
        <v>0</v>
      </c>
      <c r="Q833" s="15" t="n">
        <f aca="false">E833+IF(ISBLANK(F833),0,F833)-K833</f>
        <v>0</v>
      </c>
      <c r="R833" s="16" t="n">
        <v>1.45</v>
      </c>
      <c r="S833" s="16" t="n">
        <f aca="false">Q833*R833</f>
        <v>0</v>
      </c>
      <c r="T833" s="13" t="s">
        <v>78</v>
      </c>
    </row>
    <row r="834" customFormat="false" ht="15" hidden="false" customHeight="true" outlineLevel="0" collapsed="false">
      <c r="A834" s="7" t="n">
        <v>45682</v>
      </c>
      <c r="B834" s="8" t="s">
        <v>79</v>
      </c>
      <c r="C834" s="8" t="s">
        <v>80</v>
      </c>
      <c r="D834" s="9" t="s">
        <v>19</v>
      </c>
      <c r="E834" s="10" t="n">
        <v>26.32</v>
      </c>
      <c r="F834" s="10"/>
      <c r="G834" s="7" t="n">
        <f aca="false">A834</f>
        <v>45682</v>
      </c>
      <c r="H834" s="8" t="str">
        <f aca="false">B834</f>
        <v>MFN-001</v>
      </c>
      <c r="I834" s="8" t="str">
        <f aca="false">C834</f>
        <v>Muffins</v>
      </c>
      <c r="J834" s="9" t="str">
        <f aca="false">D834</f>
        <v>each</v>
      </c>
      <c r="K834" s="10" t="n">
        <v>22.93</v>
      </c>
      <c r="L834" s="8" t="str">
        <f aca="false">B834</f>
        <v>MFN-001</v>
      </c>
      <c r="M834" s="8" t="str">
        <f aca="false">C834</f>
        <v>Muffins</v>
      </c>
      <c r="N834" s="9" t="str">
        <f aca="false">D834</f>
        <v>each</v>
      </c>
      <c r="O834" s="10" t="n">
        <v>0</v>
      </c>
      <c r="P834" s="11" t="n">
        <f aca="false">O834*R834</f>
        <v>0</v>
      </c>
      <c r="Q834" s="10" t="n">
        <f aca="false">E834+IF(ISBLANK(F834),0,F834)-K834</f>
        <v>3.39</v>
      </c>
      <c r="R834" s="11" t="n">
        <v>1.45</v>
      </c>
      <c r="S834" s="11" t="n">
        <f aca="false">Q834*R834</f>
        <v>4.9155</v>
      </c>
      <c r="T834" s="8" t="s">
        <v>78</v>
      </c>
    </row>
    <row r="835" customFormat="false" ht="15" hidden="false" customHeight="true" outlineLevel="0" collapsed="false">
      <c r="A835" s="12" t="n">
        <v>45683</v>
      </c>
      <c r="B835" s="13" t="s">
        <v>79</v>
      </c>
      <c r="C835" s="13" t="s">
        <v>80</v>
      </c>
      <c r="D835" s="14" t="s">
        <v>19</v>
      </c>
      <c r="E835" s="15" t="n">
        <v>22.93</v>
      </c>
      <c r="F835" s="15"/>
      <c r="G835" s="12" t="n">
        <f aca="false">A835</f>
        <v>45683</v>
      </c>
      <c r="H835" s="13" t="str">
        <f aca="false">B835</f>
        <v>MFN-001</v>
      </c>
      <c r="I835" s="13" t="str">
        <f aca="false">C835</f>
        <v>Muffins</v>
      </c>
      <c r="J835" s="14" t="str">
        <f aca="false">D835</f>
        <v>each</v>
      </c>
      <c r="K835" s="15" t="n">
        <v>22.74</v>
      </c>
      <c r="L835" s="13" t="str">
        <f aca="false">B835</f>
        <v>MFN-001</v>
      </c>
      <c r="M835" s="13" t="str">
        <f aca="false">C835</f>
        <v>Muffins</v>
      </c>
      <c r="N835" s="14" t="str">
        <f aca="false">D835</f>
        <v>each</v>
      </c>
      <c r="O835" s="15" t="n">
        <v>0</v>
      </c>
      <c r="P835" s="16" t="n">
        <f aca="false">O835*R835</f>
        <v>0</v>
      </c>
      <c r="Q835" s="15" t="n">
        <f aca="false">E835+IF(ISBLANK(F835),0,F835)-K835</f>
        <v>0.190000000000001</v>
      </c>
      <c r="R835" s="16" t="n">
        <v>1.45</v>
      </c>
      <c r="S835" s="16" t="n">
        <f aca="false">Q835*R835</f>
        <v>0.275500000000002</v>
      </c>
      <c r="T835" s="13" t="s">
        <v>78</v>
      </c>
    </row>
    <row r="836" customFormat="false" ht="15" hidden="false" customHeight="true" outlineLevel="0" collapsed="false">
      <c r="A836" s="7" t="n">
        <v>45684</v>
      </c>
      <c r="B836" s="8" t="s">
        <v>79</v>
      </c>
      <c r="C836" s="8" t="s">
        <v>80</v>
      </c>
      <c r="D836" s="9" t="s">
        <v>19</v>
      </c>
      <c r="E836" s="10" t="n">
        <v>22.74</v>
      </c>
      <c r="F836" s="10"/>
      <c r="G836" s="7" t="n">
        <f aca="false">A836</f>
        <v>45684</v>
      </c>
      <c r="H836" s="8" t="str">
        <f aca="false">B836</f>
        <v>MFN-001</v>
      </c>
      <c r="I836" s="8" t="str">
        <f aca="false">C836</f>
        <v>Muffins</v>
      </c>
      <c r="J836" s="9" t="str">
        <f aca="false">D836</f>
        <v>each</v>
      </c>
      <c r="K836" s="10" t="n">
        <v>22.74</v>
      </c>
      <c r="L836" s="8" t="str">
        <f aca="false">B836</f>
        <v>MFN-001</v>
      </c>
      <c r="M836" s="8" t="str">
        <f aca="false">C836</f>
        <v>Muffins</v>
      </c>
      <c r="N836" s="9" t="str">
        <f aca="false">D836</f>
        <v>each</v>
      </c>
      <c r="O836" s="10" t="n">
        <v>0</v>
      </c>
      <c r="P836" s="11" t="n">
        <f aca="false">O836*R836</f>
        <v>0</v>
      </c>
      <c r="Q836" s="10" t="n">
        <f aca="false">E836+IF(ISBLANK(F836),0,F836)-K836</f>
        <v>0</v>
      </c>
      <c r="R836" s="11" t="n">
        <v>1.45</v>
      </c>
      <c r="S836" s="11" t="n">
        <f aca="false">Q836*R836</f>
        <v>0</v>
      </c>
      <c r="T836" s="8" t="s">
        <v>78</v>
      </c>
    </row>
    <row r="837" customFormat="false" ht="15" hidden="false" customHeight="true" outlineLevel="0" collapsed="false">
      <c r="A837" s="12" t="n">
        <v>45685</v>
      </c>
      <c r="B837" s="13" t="s">
        <v>79</v>
      </c>
      <c r="C837" s="13" t="s">
        <v>80</v>
      </c>
      <c r="D837" s="14" t="s">
        <v>19</v>
      </c>
      <c r="E837" s="15" t="n">
        <v>22.74</v>
      </c>
      <c r="F837" s="15"/>
      <c r="G837" s="12" t="n">
        <f aca="false">A837</f>
        <v>45685</v>
      </c>
      <c r="H837" s="13" t="str">
        <f aca="false">B837</f>
        <v>MFN-001</v>
      </c>
      <c r="I837" s="13" t="str">
        <f aca="false">C837</f>
        <v>Muffins</v>
      </c>
      <c r="J837" s="14" t="str">
        <f aca="false">D837</f>
        <v>each</v>
      </c>
      <c r="K837" s="15" t="n">
        <v>21.32</v>
      </c>
      <c r="L837" s="13" t="str">
        <f aca="false">B837</f>
        <v>MFN-001</v>
      </c>
      <c r="M837" s="13" t="str">
        <f aca="false">C837</f>
        <v>Muffins</v>
      </c>
      <c r="N837" s="14" t="str">
        <f aca="false">D837</f>
        <v>each</v>
      </c>
      <c r="O837" s="15" t="n">
        <v>0</v>
      </c>
      <c r="P837" s="16" t="n">
        <f aca="false">O837*R837</f>
        <v>0</v>
      </c>
      <c r="Q837" s="15" t="n">
        <f aca="false">E837+IF(ISBLANK(F837),0,F837)-K837</f>
        <v>1.42</v>
      </c>
      <c r="R837" s="16" t="n">
        <v>1.45</v>
      </c>
      <c r="S837" s="16" t="n">
        <f aca="false">Q837*R837</f>
        <v>2.059</v>
      </c>
      <c r="T837" s="13" t="s">
        <v>78</v>
      </c>
    </row>
    <row r="838" customFormat="false" ht="15" hidden="false" customHeight="true" outlineLevel="0" collapsed="false">
      <c r="A838" s="7" t="n">
        <v>45686</v>
      </c>
      <c r="B838" s="8" t="s">
        <v>79</v>
      </c>
      <c r="C838" s="8" t="s">
        <v>80</v>
      </c>
      <c r="D838" s="9" t="s">
        <v>19</v>
      </c>
      <c r="E838" s="10" t="n">
        <v>21.32</v>
      </c>
      <c r="F838" s="10"/>
      <c r="G838" s="7" t="n">
        <f aca="false">A838</f>
        <v>45686</v>
      </c>
      <c r="H838" s="8" t="str">
        <f aca="false">B838</f>
        <v>MFN-001</v>
      </c>
      <c r="I838" s="8" t="str">
        <f aca="false">C838</f>
        <v>Muffins</v>
      </c>
      <c r="J838" s="9" t="str">
        <f aca="false">D838</f>
        <v>each</v>
      </c>
      <c r="K838" s="10" t="n">
        <v>19.89</v>
      </c>
      <c r="L838" s="8" t="str">
        <f aca="false">B838</f>
        <v>MFN-001</v>
      </c>
      <c r="M838" s="8" t="str">
        <f aca="false">C838</f>
        <v>Muffins</v>
      </c>
      <c r="N838" s="9" t="str">
        <f aca="false">D838</f>
        <v>each</v>
      </c>
      <c r="O838" s="10" t="n">
        <v>0</v>
      </c>
      <c r="P838" s="11" t="n">
        <f aca="false">O838*R838</f>
        <v>0</v>
      </c>
      <c r="Q838" s="10" t="n">
        <f aca="false">E838+IF(ISBLANK(F838),0,F838)-K838</f>
        <v>1.43</v>
      </c>
      <c r="R838" s="11" t="n">
        <v>1.45</v>
      </c>
      <c r="S838" s="11" t="n">
        <f aca="false">Q838*R838</f>
        <v>2.0735</v>
      </c>
      <c r="T838" s="8" t="s">
        <v>78</v>
      </c>
    </row>
    <row r="839" customFormat="false" ht="15" hidden="false" customHeight="true" outlineLevel="0" collapsed="false">
      <c r="A839" s="12" t="n">
        <v>45687</v>
      </c>
      <c r="B839" s="13" t="s">
        <v>79</v>
      </c>
      <c r="C839" s="13" t="s">
        <v>80</v>
      </c>
      <c r="D839" s="14" t="s">
        <v>19</v>
      </c>
      <c r="E839" s="15" t="n">
        <v>19.89</v>
      </c>
      <c r="F839" s="15"/>
      <c r="G839" s="12" t="n">
        <f aca="false">A839</f>
        <v>45687</v>
      </c>
      <c r="H839" s="13" t="str">
        <f aca="false">B839</f>
        <v>MFN-001</v>
      </c>
      <c r="I839" s="13" t="str">
        <f aca="false">C839</f>
        <v>Muffins</v>
      </c>
      <c r="J839" s="14" t="str">
        <f aca="false">D839</f>
        <v>each</v>
      </c>
      <c r="K839" s="15" t="n">
        <v>19.89</v>
      </c>
      <c r="L839" s="13" t="str">
        <f aca="false">B839</f>
        <v>MFN-001</v>
      </c>
      <c r="M839" s="13" t="str">
        <f aca="false">C839</f>
        <v>Muffins</v>
      </c>
      <c r="N839" s="14" t="str">
        <f aca="false">D839</f>
        <v>each</v>
      </c>
      <c r="O839" s="15" t="n">
        <v>0</v>
      </c>
      <c r="P839" s="16" t="n">
        <f aca="false">O839*R839</f>
        <v>0</v>
      </c>
      <c r="Q839" s="15" t="n">
        <f aca="false">E839+IF(ISBLANK(F839),0,F839)-K839</f>
        <v>0</v>
      </c>
      <c r="R839" s="16" t="n">
        <v>1.45</v>
      </c>
      <c r="S839" s="16" t="n">
        <f aca="false">Q839*R839</f>
        <v>0</v>
      </c>
      <c r="T839" s="13" t="s">
        <v>78</v>
      </c>
    </row>
    <row r="840" customFormat="false" ht="15" hidden="false" customHeight="true" outlineLevel="0" collapsed="false">
      <c r="A840" s="7" t="n">
        <v>45688</v>
      </c>
      <c r="B840" s="8" t="s">
        <v>79</v>
      </c>
      <c r="C840" s="8" t="s">
        <v>80</v>
      </c>
      <c r="D840" s="9" t="s">
        <v>19</v>
      </c>
      <c r="E840" s="10" t="n">
        <v>19.89</v>
      </c>
      <c r="F840" s="10"/>
      <c r="G840" s="7" t="n">
        <f aca="false">A840</f>
        <v>45688</v>
      </c>
      <c r="H840" s="8" t="str">
        <f aca="false">B840</f>
        <v>MFN-001</v>
      </c>
      <c r="I840" s="8" t="str">
        <f aca="false">C840</f>
        <v>Muffins</v>
      </c>
      <c r="J840" s="9" t="str">
        <f aca="false">D840</f>
        <v>each</v>
      </c>
      <c r="K840" s="10" t="n">
        <v>18.77</v>
      </c>
      <c r="L840" s="8" t="str">
        <f aca="false">B840</f>
        <v>MFN-001</v>
      </c>
      <c r="M840" s="8" t="str">
        <f aca="false">C840</f>
        <v>Muffins</v>
      </c>
      <c r="N840" s="9" t="str">
        <f aca="false">D840</f>
        <v>each</v>
      </c>
      <c r="O840" s="10" t="n">
        <v>0</v>
      </c>
      <c r="P840" s="11" t="n">
        <f aca="false">O840*R840</f>
        <v>0</v>
      </c>
      <c r="Q840" s="10" t="n">
        <f aca="false">E840+IF(ISBLANK(F840),0,F840)-K840</f>
        <v>1.12</v>
      </c>
      <c r="R840" s="11" t="n">
        <v>1.45</v>
      </c>
      <c r="S840" s="11" t="n">
        <f aca="false">Q840*R840</f>
        <v>1.624</v>
      </c>
      <c r="T840" s="8" t="s">
        <v>78</v>
      </c>
    </row>
    <row r="841" customFormat="false" ht="15" hidden="false" customHeight="true" outlineLevel="0" collapsed="false">
      <c r="A841" s="12" t="n">
        <v>45658</v>
      </c>
      <c r="B841" s="13" t="s">
        <v>81</v>
      </c>
      <c r="C841" s="13" t="s">
        <v>82</v>
      </c>
      <c r="D841" s="14" t="s">
        <v>19</v>
      </c>
      <c r="E841" s="15" t="n">
        <v>2</v>
      </c>
      <c r="F841" s="15"/>
      <c r="G841" s="12" t="n">
        <f aca="false">A841</f>
        <v>45658</v>
      </c>
      <c r="H841" s="13" t="str">
        <f aca="false">B841</f>
        <v>BGL-001</v>
      </c>
      <c r="I841" s="13" t="str">
        <f aca="false">C841</f>
        <v>Plain Bagel</v>
      </c>
      <c r="J841" s="14" t="str">
        <f aca="false">D841</f>
        <v>each</v>
      </c>
      <c r="K841" s="15" t="n">
        <v>1.95</v>
      </c>
      <c r="L841" s="13" t="str">
        <f aca="false">B841</f>
        <v>BGL-001</v>
      </c>
      <c r="M841" s="13" t="str">
        <f aca="false">C841</f>
        <v>Plain Bagel</v>
      </c>
      <c r="N841" s="14" t="str">
        <f aca="false">D841</f>
        <v>each</v>
      </c>
      <c r="O841" s="15" t="n">
        <v>0</v>
      </c>
      <c r="P841" s="16" t="n">
        <f aca="false">O841*R841</f>
        <v>0</v>
      </c>
      <c r="Q841" s="15" t="n">
        <f aca="false">E841+IF(ISBLANK(F841),0,F841)-K841</f>
        <v>0.05</v>
      </c>
      <c r="R841" s="16" t="n">
        <v>7.79</v>
      </c>
      <c r="S841" s="16" t="n">
        <f aca="false">Q841*R841</f>
        <v>0.3895</v>
      </c>
      <c r="T841" s="13" t="s">
        <v>83</v>
      </c>
    </row>
    <row r="842" customFormat="false" ht="15" hidden="false" customHeight="true" outlineLevel="0" collapsed="false">
      <c r="A842" s="7" t="n">
        <v>45659</v>
      </c>
      <c r="B842" s="8" t="s">
        <v>81</v>
      </c>
      <c r="C842" s="8" t="s">
        <v>82</v>
      </c>
      <c r="D842" s="9" t="s">
        <v>19</v>
      </c>
      <c r="E842" s="10" t="n">
        <v>1.95</v>
      </c>
      <c r="F842" s="10"/>
      <c r="G842" s="7" t="n">
        <f aca="false">A842</f>
        <v>45659</v>
      </c>
      <c r="H842" s="8" t="str">
        <f aca="false">B842</f>
        <v>BGL-001</v>
      </c>
      <c r="I842" s="8" t="str">
        <f aca="false">C842</f>
        <v>Plain Bagel</v>
      </c>
      <c r="J842" s="9" t="str">
        <f aca="false">D842</f>
        <v>each</v>
      </c>
      <c r="K842" s="10" t="n">
        <v>1.95</v>
      </c>
      <c r="L842" s="8" t="str">
        <f aca="false">B842</f>
        <v>BGL-001</v>
      </c>
      <c r="M842" s="8" t="str">
        <f aca="false">C842</f>
        <v>Plain Bagel</v>
      </c>
      <c r="N842" s="9" t="str">
        <f aca="false">D842</f>
        <v>each</v>
      </c>
      <c r="O842" s="10" t="n">
        <v>0</v>
      </c>
      <c r="P842" s="11" t="n">
        <f aca="false">O842*R842</f>
        <v>0</v>
      </c>
      <c r="Q842" s="10" t="n">
        <f aca="false">E842+IF(ISBLANK(F842),0,F842)-K842</f>
        <v>0</v>
      </c>
      <c r="R842" s="11" t="n">
        <v>7.79</v>
      </c>
      <c r="S842" s="11" t="n">
        <f aca="false">Q842*R842</f>
        <v>0</v>
      </c>
      <c r="T842" s="8" t="s">
        <v>83</v>
      </c>
    </row>
    <row r="843" customFormat="false" ht="15" hidden="false" customHeight="true" outlineLevel="0" collapsed="false">
      <c r="A843" s="12" t="n">
        <v>45660</v>
      </c>
      <c r="B843" s="13" t="s">
        <v>81</v>
      </c>
      <c r="C843" s="13" t="s">
        <v>82</v>
      </c>
      <c r="D843" s="14" t="s">
        <v>19</v>
      </c>
      <c r="E843" s="15" t="n">
        <v>1.95</v>
      </c>
      <c r="F843" s="15"/>
      <c r="G843" s="12" t="n">
        <f aca="false">A843</f>
        <v>45660</v>
      </c>
      <c r="H843" s="13" t="str">
        <f aca="false">B843</f>
        <v>BGL-001</v>
      </c>
      <c r="I843" s="13" t="str">
        <f aca="false">C843</f>
        <v>Plain Bagel</v>
      </c>
      <c r="J843" s="14" t="str">
        <f aca="false">D843</f>
        <v>each</v>
      </c>
      <c r="K843" s="15" t="n">
        <v>1.44</v>
      </c>
      <c r="L843" s="13" t="str">
        <f aca="false">B843</f>
        <v>BGL-001</v>
      </c>
      <c r="M843" s="13" t="str">
        <f aca="false">C843</f>
        <v>Plain Bagel</v>
      </c>
      <c r="N843" s="14" t="str">
        <f aca="false">D843</f>
        <v>each</v>
      </c>
      <c r="O843" s="15" t="n">
        <v>0</v>
      </c>
      <c r="P843" s="16" t="n">
        <f aca="false">O843*R843</f>
        <v>0</v>
      </c>
      <c r="Q843" s="15" t="n">
        <f aca="false">E843+IF(ISBLANK(F843),0,F843)-K843</f>
        <v>0.51</v>
      </c>
      <c r="R843" s="16" t="n">
        <v>7.79</v>
      </c>
      <c r="S843" s="16" t="n">
        <f aca="false">Q843*R843</f>
        <v>3.9729</v>
      </c>
      <c r="T843" s="13" t="s">
        <v>83</v>
      </c>
    </row>
    <row r="844" customFormat="false" ht="15" hidden="false" customHeight="true" outlineLevel="0" collapsed="false">
      <c r="A844" s="7" t="n">
        <v>45661</v>
      </c>
      <c r="B844" s="8" t="s">
        <v>81</v>
      </c>
      <c r="C844" s="8" t="s">
        <v>82</v>
      </c>
      <c r="D844" s="9" t="s">
        <v>19</v>
      </c>
      <c r="E844" s="10" t="n">
        <v>1.44</v>
      </c>
      <c r="F844" s="10"/>
      <c r="G844" s="7" t="n">
        <f aca="false">A844</f>
        <v>45661</v>
      </c>
      <c r="H844" s="8" t="str">
        <f aca="false">B844</f>
        <v>BGL-001</v>
      </c>
      <c r="I844" s="8" t="str">
        <f aca="false">C844</f>
        <v>Plain Bagel</v>
      </c>
      <c r="J844" s="9" t="str">
        <f aca="false">D844</f>
        <v>each</v>
      </c>
      <c r="K844" s="10" t="n">
        <v>1.44</v>
      </c>
      <c r="L844" s="8" t="str">
        <f aca="false">B844</f>
        <v>BGL-001</v>
      </c>
      <c r="M844" s="8" t="str">
        <f aca="false">C844</f>
        <v>Plain Bagel</v>
      </c>
      <c r="N844" s="9" t="str">
        <f aca="false">D844</f>
        <v>each</v>
      </c>
      <c r="O844" s="10" t="n">
        <v>0</v>
      </c>
      <c r="P844" s="11" t="n">
        <f aca="false">O844*R844</f>
        <v>0</v>
      </c>
      <c r="Q844" s="10" t="n">
        <f aca="false">E844+IF(ISBLANK(F844),0,F844)-K844</f>
        <v>0</v>
      </c>
      <c r="R844" s="11" t="n">
        <v>7.79</v>
      </c>
      <c r="S844" s="11" t="n">
        <f aca="false">Q844*R844</f>
        <v>0</v>
      </c>
      <c r="T844" s="8" t="s">
        <v>83</v>
      </c>
    </row>
    <row r="845" customFormat="false" ht="15" hidden="false" customHeight="true" outlineLevel="0" collapsed="false">
      <c r="A845" s="12" t="n">
        <v>45662</v>
      </c>
      <c r="B845" s="13" t="s">
        <v>81</v>
      </c>
      <c r="C845" s="13" t="s">
        <v>82</v>
      </c>
      <c r="D845" s="14" t="s">
        <v>19</v>
      </c>
      <c r="E845" s="15" t="n">
        <v>1.44</v>
      </c>
      <c r="F845" s="15" t="n">
        <v>3</v>
      </c>
      <c r="G845" s="12" t="n">
        <f aca="false">A845</f>
        <v>45662</v>
      </c>
      <c r="H845" s="13" t="str">
        <f aca="false">B845</f>
        <v>BGL-001</v>
      </c>
      <c r="I845" s="13" t="str">
        <f aca="false">C845</f>
        <v>Plain Bagel</v>
      </c>
      <c r="J845" s="14" t="str">
        <f aca="false">D845</f>
        <v>each</v>
      </c>
      <c r="K845" s="15" t="n">
        <v>3.56</v>
      </c>
      <c r="L845" s="13" t="str">
        <f aca="false">B845</f>
        <v>BGL-001</v>
      </c>
      <c r="M845" s="13" t="str">
        <f aca="false">C845</f>
        <v>Plain Bagel</v>
      </c>
      <c r="N845" s="14" t="str">
        <f aca="false">D845</f>
        <v>each</v>
      </c>
      <c r="O845" s="15" t="n">
        <v>0</v>
      </c>
      <c r="P845" s="16" t="n">
        <f aca="false">O845*R845</f>
        <v>0</v>
      </c>
      <c r="Q845" s="15" t="n">
        <f aca="false">E845+IF(ISBLANK(F845),0,F845)-K845</f>
        <v>0.879999999999999</v>
      </c>
      <c r="R845" s="16" t="n">
        <v>7.79</v>
      </c>
      <c r="S845" s="16" t="n">
        <f aca="false">Q845*R845</f>
        <v>6.8552</v>
      </c>
      <c r="T845" s="13" t="s">
        <v>83</v>
      </c>
    </row>
    <row r="846" customFormat="false" ht="15" hidden="false" customHeight="true" outlineLevel="0" collapsed="false">
      <c r="A846" s="7" t="n">
        <v>45663</v>
      </c>
      <c r="B846" s="8" t="s">
        <v>81</v>
      </c>
      <c r="C846" s="8" t="s">
        <v>82</v>
      </c>
      <c r="D846" s="9" t="s">
        <v>19</v>
      </c>
      <c r="E846" s="10" t="n">
        <v>3.56</v>
      </c>
      <c r="F846" s="10"/>
      <c r="G846" s="7" t="n">
        <f aca="false">A846</f>
        <v>45663</v>
      </c>
      <c r="H846" s="8" t="str">
        <f aca="false">B846</f>
        <v>BGL-001</v>
      </c>
      <c r="I846" s="8" t="str">
        <f aca="false">C846</f>
        <v>Plain Bagel</v>
      </c>
      <c r="J846" s="9" t="str">
        <f aca="false">D846</f>
        <v>each</v>
      </c>
      <c r="K846" s="10" t="n">
        <v>3.56</v>
      </c>
      <c r="L846" s="8" t="str">
        <f aca="false">B846</f>
        <v>BGL-001</v>
      </c>
      <c r="M846" s="8" t="str">
        <f aca="false">C846</f>
        <v>Plain Bagel</v>
      </c>
      <c r="N846" s="9" t="str">
        <f aca="false">D846</f>
        <v>each</v>
      </c>
      <c r="O846" s="10" t="n">
        <v>0</v>
      </c>
      <c r="P846" s="11" t="n">
        <f aca="false">O846*R846</f>
        <v>0</v>
      </c>
      <c r="Q846" s="10" t="n">
        <f aca="false">E846+IF(ISBLANK(F846),0,F846)-K846</f>
        <v>0</v>
      </c>
      <c r="R846" s="11" t="n">
        <v>7.79</v>
      </c>
      <c r="S846" s="11" t="n">
        <f aca="false">Q846*R846</f>
        <v>0</v>
      </c>
      <c r="T846" s="8" t="s">
        <v>83</v>
      </c>
    </row>
    <row r="847" customFormat="false" ht="15" hidden="false" customHeight="true" outlineLevel="0" collapsed="false">
      <c r="A847" s="12" t="n">
        <v>45664</v>
      </c>
      <c r="B847" s="13" t="s">
        <v>81</v>
      </c>
      <c r="C847" s="13" t="s">
        <v>82</v>
      </c>
      <c r="D847" s="14" t="s">
        <v>19</v>
      </c>
      <c r="E847" s="15" t="n">
        <v>3.56</v>
      </c>
      <c r="F847" s="15"/>
      <c r="G847" s="12" t="n">
        <f aca="false">A847</f>
        <v>45664</v>
      </c>
      <c r="H847" s="13" t="str">
        <f aca="false">B847</f>
        <v>BGL-001</v>
      </c>
      <c r="I847" s="13" t="str">
        <f aca="false">C847</f>
        <v>Plain Bagel</v>
      </c>
      <c r="J847" s="14" t="str">
        <f aca="false">D847</f>
        <v>each</v>
      </c>
      <c r="K847" s="15" t="n">
        <v>3.56</v>
      </c>
      <c r="L847" s="13" t="str">
        <f aca="false">B847</f>
        <v>BGL-001</v>
      </c>
      <c r="M847" s="13" t="str">
        <f aca="false">C847</f>
        <v>Plain Bagel</v>
      </c>
      <c r="N847" s="14" t="str">
        <f aca="false">D847</f>
        <v>each</v>
      </c>
      <c r="O847" s="15" t="n">
        <v>0</v>
      </c>
      <c r="P847" s="16" t="n">
        <f aca="false">O847*R847</f>
        <v>0</v>
      </c>
      <c r="Q847" s="15" t="n">
        <f aca="false">E847+IF(ISBLANK(F847),0,F847)-K847</f>
        <v>0</v>
      </c>
      <c r="R847" s="16" t="n">
        <v>7.79</v>
      </c>
      <c r="S847" s="16" t="n">
        <f aca="false">Q847*R847</f>
        <v>0</v>
      </c>
      <c r="T847" s="13" t="s">
        <v>83</v>
      </c>
    </row>
    <row r="848" customFormat="false" ht="15" hidden="false" customHeight="true" outlineLevel="0" collapsed="false">
      <c r="A848" s="7" t="n">
        <v>45665</v>
      </c>
      <c r="B848" s="8" t="s">
        <v>81</v>
      </c>
      <c r="C848" s="8" t="s">
        <v>82</v>
      </c>
      <c r="D848" s="9" t="s">
        <v>19</v>
      </c>
      <c r="E848" s="10" t="n">
        <v>3.56</v>
      </c>
      <c r="F848" s="10"/>
      <c r="G848" s="7" t="n">
        <f aca="false">A848</f>
        <v>45665</v>
      </c>
      <c r="H848" s="8" t="str">
        <f aca="false">B848</f>
        <v>BGL-001</v>
      </c>
      <c r="I848" s="8" t="str">
        <f aca="false">C848</f>
        <v>Plain Bagel</v>
      </c>
      <c r="J848" s="9" t="str">
        <f aca="false">D848</f>
        <v>each</v>
      </c>
      <c r="K848" s="10" t="n">
        <v>2.73</v>
      </c>
      <c r="L848" s="8" t="str">
        <f aca="false">B848</f>
        <v>BGL-001</v>
      </c>
      <c r="M848" s="8" t="str">
        <f aca="false">C848</f>
        <v>Plain Bagel</v>
      </c>
      <c r="N848" s="9" t="str">
        <f aca="false">D848</f>
        <v>each</v>
      </c>
      <c r="O848" s="10" t="n">
        <v>0</v>
      </c>
      <c r="P848" s="11" t="n">
        <f aca="false">O848*R848</f>
        <v>0</v>
      </c>
      <c r="Q848" s="10" t="n">
        <f aca="false">E848+IF(ISBLANK(F848),0,F848)-K848</f>
        <v>0.83</v>
      </c>
      <c r="R848" s="11" t="n">
        <v>7.79</v>
      </c>
      <c r="S848" s="11" t="n">
        <f aca="false">Q848*R848</f>
        <v>6.4657</v>
      </c>
      <c r="T848" s="8" t="s">
        <v>83</v>
      </c>
    </row>
    <row r="849" customFormat="false" ht="15" hidden="false" customHeight="true" outlineLevel="0" collapsed="false">
      <c r="A849" s="12" t="n">
        <v>45666</v>
      </c>
      <c r="B849" s="13" t="s">
        <v>81</v>
      </c>
      <c r="C849" s="13" t="s">
        <v>82</v>
      </c>
      <c r="D849" s="14" t="s">
        <v>19</v>
      </c>
      <c r="E849" s="15" t="n">
        <v>2.73</v>
      </c>
      <c r="F849" s="15"/>
      <c r="G849" s="12" t="n">
        <f aca="false">A849</f>
        <v>45666</v>
      </c>
      <c r="H849" s="13" t="str">
        <f aca="false">B849</f>
        <v>BGL-001</v>
      </c>
      <c r="I849" s="13" t="str">
        <f aca="false">C849</f>
        <v>Plain Bagel</v>
      </c>
      <c r="J849" s="14" t="str">
        <f aca="false">D849</f>
        <v>each</v>
      </c>
      <c r="K849" s="15" t="n">
        <v>2.73</v>
      </c>
      <c r="L849" s="13" t="str">
        <f aca="false">B849</f>
        <v>BGL-001</v>
      </c>
      <c r="M849" s="13" t="str">
        <f aca="false">C849</f>
        <v>Plain Bagel</v>
      </c>
      <c r="N849" s="14" t="str">
        <f aca="false">D849</f>
        <v>each</v>
      </c>
      <c r="O849" s="15" t="n">
        <v>0</v>
      </c>
      <c r="P849" s="16" t="n">
        <f aca="false">O849*R849</f>
        <v>0</v>
      </c>
      <c r="Q849" s="15" t="n">
        <f aca="false">E849+IF(ISBLANK(F849),0,F849)-K849</f>
        <v>0</v>
      </c>
      <c r="R849" s="16" t="n">
        <v>7.79</v>
      </c>
      <c r="S849" s="16" t="n">
        <f aca="false">Q849*R849</f>
        <v>0</v>
      </c>
      <c r="T849" s="13" t="s">
        <v>83</v>
      </c>
    </row>
    <row r="850" customFormat="false" ht="15" hidden="false" customHeight="true" outlineLevel="0" collapsed="false">
      <c r="A850" s="7" t="n">
        <v>45667</v>
      </c>
      <c r="B850" s="8" t="s">
        <v>81</v>
      </c>
      <c r="C850" s="8" t="s">
        <v>82</v>
      </c>
      <c r="D850" s="9" t="s">
        <v>19</v>
      </c>
      <c r="E850" s="10" t="n">
        <v>2.73</v>
      </c>
      <c r="F850" s="10"/>
      <c r="G850" s="7" t="n">
        <f aca="false">A850</f>
        <v>45667</v>
      </c>
      <c r="H850" s="8" t="str">
        <f aca="false">B850</f>
        <v>BGL-001</v>
      </c>
      <c r="I850" s="8" t="str">
        <f aca="false">C850</f>
        <v>Plain Bagel</v>
      </c>
      <c r="J850" s="9" t="str">
        <f aca="false">D850</f>
        <v>each</v>
      </c>
      <c r="K850" s="10" t="n">
        <v>2.73</v>
      </c>
      <c r="L850" s="8" t="str">
        <f aca="false">B850</f>
        <v>BGL-001</v>
      </c>
      <c r="M850" s="8" t="str">
        <f aca="false">C850</f>
        <v>Plain Bagel</v>
      </c>
      <c r="N850" s="9" t="str">
        <f aca="false">D850</f>
        <v>each</v>
      </c>
      <c r="O850" s="10" t="n">
        <v>0</v>
      </c>
      <c r="P850" s="11" t="n">
        <f aca="false">O850*R850</f>
        <v>0</v>
      </c>
      <c r="Q850" s="10" t="n">
        <f aca="false">E850+IF(ISBLANK(F850),0,F850)-K850</f>
        <v>0</v>
      </c>
      <c r="R850" s="11" t="n">
        <v>7.79</v>
      </c>
      <c r="S850" s="11" t="n">
        <f aca="false">Q850*R850</f>
        <v>0</v>
      </c>
      <c r="T850" s="8" t="s">
        <v>83</v>
      </c>
    </row>
    <row r="851" customFormat="false" ht="15" hidden="false" customHeight="true" outlineLevel="0" collapsed="false">
      <c r="A851" s="12" t="n">
        <v>45668</v>
      </c>
      <c r="B851" s="13" t="s">
        <v>81</v>
      </c>
      <c r="C851" s="13" t="s">
        <v>82</v>
      </c>
      <c r="D851" s="14" t="s">
        <v>19</v>
      </c>
      <c r="E851" s="15" t="n">
        <v>2.73</v>
      </c>
      <c r="F851" s="15"/>
      <c r="G851" s="12" t="n">
        <f aca="false">A851</f>
        <v>45668</v>
      </c>
      <c r="H851" s="13" t="str">
        <f aca="false">B851</f>
        <v>BGL-001</v>
      </c>
      <c r="I851" s="13" t="str">
        <f aca="false">C851</f>
        <v>Plain Bagel</v>
      </c>
      <c r="J851" s="14" t="str">
        <f aca="false">D851</f>
        <v>each</v>
      </c>
      <c r="K851" s="15" t="n">
        <v>2.18</v>
      </c>
      <c r="L851" s="13" t="str">
        <f aca="false">B851</f>
        <v>BGL-001</v>
      </c>
      <c r="M851" s="13" t="str">
        <f aca="false">C851</f>
        <v>Plain Bagel</v>
      </c>
      <c r="N851" s="14" t="str">
        <f aca="false">D851</f>
        <v>each</v>
      </c>
      <c r="O851" s="15" t="n">
        <v>0</v>
      </c>
      <c r="P851" s="16" t="n">
        <f aca="false">O851*R851</f>
        <v>0</v>
      </c>
      <c r="Q851" s="15" t="n">
        <f aca="false">E851+IF(ISBLANK(F851),0,F851)-K851</f>
        <v>0.55</v>
      </c>
      <c r="R851" s="16" t="n">
        <v>7.79</v>
      </c>
      <c r="S851" s="16" t="n">
        <f aca="false">Q851*R851</f>
        <v>4.2845</v>
      </c>
      <c r="T851" s="13" t="s">
        <v>83</v>
      </c>
    </row>
    <row r="852" customFormat="false" ht="15" hidden="false" customHeight="true" outlineLevel="0" collapsed="false">
      <c r="A852" s="7" t="n">
        <v>45669</v>
      </c>
      <c r="B852" s="8" t="s">
        <v>81</v>
      </c>
      <c r="C852" s="8" t="s">
        <v>82</v>
      </c>
      <c r="D852" s="9" t="s">
        <v>19</v>
      </c>
      <c r="E852" s="10" t="n">
        <v>2.18</v>
      </c>
      <c r="F852" s="10"/>
      <c r="G852" s="7" t="n">
        <f aca="false">A852</f>
        <v>45669</v>
      </c>
      <c r="H852" s="8" t="str">
        <f aca="false">B852</f>
        <v>BGL-001</v>
      </c>
      <c r="I852" s="8" t="str">
        <f aca="false">C852</f>
        <v>Plain Bagel</v>
      </c>
      <c r="J852" s="9" t="str">
        <f aca="false">D852</f>
        <v>each</v>
      </c>
      <c r="K852" s="10" t="n">
        <v>2.06</v>
      </c>
      <c r="L852" s="8" t="str">
        <f aca="false">B852</f>
        <v>BGL-001</v>
      </c>
      <c r="M852" s="8" t="str">
        <f aca="false">C852</f>
        <v>Plain Bagel</v>
      </c>
      <c r="N852" s="9" t="str">
        <f aca="false">D852</f>
        <v>each</v>
      </c>
      <c r="O852" s="10" t="n">
        <v>0</v>
      </c>
      <c r="P852" s="11" t="n">
        <f aca="false">O852*R852</f>
        <v>0</v>
      </c>
      <c r="Q852" s="10" t="n">
        <f aca="false">E852+IF(ISBLANK(F852),0,F852)-K852</f>
        <v>0.12</v>
      </c>
      <c r="R852" s="11" t="n">
        <v>7.79</v>
      </c>
      <c r="S852" s="11" t="n">
        <f aca="false">Q852*R852</f>
        <v>0.934800000000001</v>
      </c>
      <c r="T852" s="8" t="s">
        <v>83</v>
      </c>
    </row>
    <row r="853" customFormat="false" ht="15" hidden="false" customHeight="true" outlineLevel="0" collapsed="false">
      <c r="A853" s="12" t="n">
        <v>45670</v>
      </c>
      <c r="B853" s="13" t="s">
        <v>81</v>
      </c>
      <c r="C853" s="13" t="s">
        <v>82</v>
      </c>
      <c r="D853" s="14" t="s">
        <v>19</v>
      </c>
      <c r="E853" s="15" t="n">
        <v>2.06</v>
      </c>
      <c r="F853" s="15"/>
      <c r="G853" s="12" t="n">
        <f aca="false">A853</f>
        <v>45670</v>
      </c>
      <c r="H853" s="13" t="str">
        <f aca="false">B853</f>
        <v>BGL-001</v>
      </c>
      <c r="I853" s="13" t="str">
        <f aca="false">C853</f>
        <v>Plain Bagel</v>
      </c>
      <c r="J853" s="14" t="str">
        <f aca="false">D853</f>
        <v>each</v>
      </c>
      <c r="K853" s="15" t="n">
        <v>2.06</v>
      </c>
      <c r="L853" s="13" t="str">
        <f aca="false">B853</f>
        <v>BGL-001</v>
      </c>
      <c r="M853" s="13" t="str">
        <f aca="false">C853</f>
        <v>Plain Bagel</v>
      </c>
      <c r="N853" s="14" t="str">
        <f aca="false">D853</f>
        <v>each</v>
      </c>
      <c r="O853" s="15" t="n">
        <v>0</v>
      </c>
      <c r="P853" s="16" t="n">
        <f aca="false">O853*R853</f>
        <v>0</v>
      </c>
      <c r="Q853" s="15" t="n">
        <f aca="false">E853+IF(ISBLANK(F853),0,F853)-K853</f>
        <v>0</v>
      </c>
      <c r="R853" s="16" t="n">
        <v>7.79</v>
      </c>
      <c r="S853" s="16" t="n">
        <f aca="false">Q853*R853</f>
        <v>0</v>
      </c>
      <c r="T853" s="13" t="s">
        <v>83</v>
      </c>
    </row>
    <row r="854" customFormat="false" ht="15" hidden="false" customHeight="true" outlineLevel="0" collapsed="false">
      <c r="A854" s="7" t="n">
        <v>45671</v>
      </c>
      <c r="B854" s="8" t="s">
        <v>81</v>
      </c>
      <c r="C854" s="8" t="s">
        <v>82</v>
      </c>
      <c r="D854" s="9" t="s">
        <v>19</v>
      </c>
      <c r="E854" s="10" t="n">
        <v>2.06</v>
      </c>
      <c r="F854" s="10"/>
      <c r="G854" s="7" t="n">
        <f aca="false">A854</f>
        <v>45671</v>
      </c>
      <c r="H854" s="8" t="str">
        <f aca="false">B854</f>
        <v>BGL-001</v>
      </c>
      <c r="I854" s="8" t="str">
        <f aca="false">C854</f>
        <v>Plain Bagel</v>
      </c>
      <c r="J854" s="9" t="str">
        <f aca="false">D854</f>
        <v>each</v>
      </c>
      <c r="K854" s="10" t="n">
        <v>1.7</v>
      </c>
      <c r="L854" s="8" t="str">
        <f aca="false">B854</f>
        <v>BGL-001</v>
      </c>
      <c r="M854" s="8" t="str">
        <f aca="false">C854</f>
        <v>Plain Bagel</v>
      </c>
      <c r="N854" s="9" t="str">
        <f aca="false">D854</f>
        <v>each</v>
      </c>
      <c r="O854" s="10" t="n">
        <v>0</v>
      </c>
      <c r="P854" s="11" t="n">
        <f aca="false">O854*R854</f>
        <v>0</v>
      </c>
      <c r="Q854" s="10" t="n">
        <f aca="false">E854+IF(ISBLANK(F854),0,F854)-K854</f>
        <v>0.36</v>
      </c>
      <c r="R854" s="11" t="n">
        <v>7.79</v>
      </c>
      <c r="S854" s="11" t="n">
        <f aca="false">Q854*R854</f>
        <v>2.8044</v>
      </c>
      <c r="T854" s="8" t="s">
        <v>83</v>
      </c>
    </row>
    <row r="855" customFormat="false" ht="15" hidden="false" customHeight="true" outlineLevel="0" collapsed="false">
      <c r="A855" s="12" t="n">
        <v>45672</v>
      </c>
      <c r="B855" s="13" t="s">
        <v>81</v>
      </c>
      <c r="C855" s="13" t="s">
        <v>82</v>
      </c>
      <c r="D855" s="14" t="s">
        <v>19</v>
      </c>
      <c r="E855" s="15" t="n">
        <v>1.7</v>
      </c>
      <c r="F855" s="15"/>
      <c r="G855" s="12" t="n">
        <f aca="false">A855</f>
        <v>45672</v>
      </c>
      <c r="H855" s="13" t="str">
        <f aca="false">B855</f>
        <v>BGL-001</v>
      </c>
      <c r="I855" s="13" t="str">
        <f aca="false">C855</f>
        <v>Plain Bagel</v>
      </c>
      <c r="J855" s="14" t="str">
        <f aca="false">D855</f>
        <v>each</v>
      </c>
      <c r="K855" s="15" t="n">
        <v>1.52</v>
      </c>
      <c r="L855" s="13" t="str">
        <f aca="false">B855</f>
        <v>BGL-001</v>
      </c>
      <c r="M855" s="13" t="str">
        <f aca="false">C855</f>
        <v>Plain Bagel</v>
      </c>
      <c r="N855" s="14" t="str">
        <f aca="false">D855</f>
        <v>each</v>
      </c>
      <c r="O855" s="15" t="n">
        <v>0</v>
      </c>
      <c r="P855" s="16" t="n">
        <f aca="false">O855*R855</f>
        <v>0</v>
      </c>
      <c r="Q855" s="15" t="n">
        <f aca="false">E855+IF(ISBLANK(F855),0,F855)-K855</f>
        <v>0.18</v>
      </c>
      <c r="R855" s="16" t="n">
        <v>7.79</v>
      </c>
      <c r="S855" s="16" t="n">
        <f aca="false">Q855*R855</f>
        <v>1.4022</v>
      </c>
      <c r="T855" s="13" t="s">
        <v>83</v>
      </c>
    </row>
    <row r="856" customFormat="false" ht="15" hidden="false" customHeight="true" outlineLevel="0" collapsed="false">
      <c r="A856" s="7" t="n">
        <v>45673</v>
      </c>
      <c r="B856" s="8" t="s">
        <v>81</v>
      </c>
      <c r="C856" s="8" t="s">
        <v>82</v>
      </c>
      <c r="D856" s="9" t="s">
        <v>19</v>
      </c>
      <c r="E856" s="10" t="n">
        <v>1.52</v>
      </c>
      <c r="F856" s="10"/>
      <c r="G856" s="7" t="n">
        <f aca="false">A856</f>
        <v>45673</v>
      </c>
      <c r="H856" s="8" t="str">
        <f aca="false">B856</f>
        <v>BGL-001</v>
      </c>
      <c r="I856" s="8" t="str">
        <f aca="false">C856</f>
        <v>Plain Bagel</v>
      </c>
      <c r="J856" s="9" t="str">
        <f aca="false">D856</f>
        <v>each</v>
      </c>
      <c r="K856" s="10" t="n">
        <v>0.65</v>
      </c>
      <c r="L856" s="8" t="str">
        <f aca="false">B856</f>
        <v>BGL-001</v>
      </c>
      <c r="M856" s="8" t="str">
        <f aca="false">C856</f>
        <v>Plain Bagel</v>
      </c>
      <c r="N856" s="9" t="str">
        <f aca="false">D856</f>
        <v>each</v>
      </c>
      <c r="O856" s="10" t="n">
        <v>0</v>
      </c>
      <c r="P856" s="11" t="n">
        <f aca="false">O856*R856</f>
        <v>0</v>
      </c>
      <c r="Q856" s="10" t="n">
        <f aca="false">E856+IF(ISBLANK(F856),0,F856)-K856</f>
        <v>0.87</v>
      </c>
      <c r="R856" s="11" t="n">
        <v>7.79</v>
      </c>
      <c r="S856" s="11" t="n">
        <f aca="false">Q856*R856</f>
        <v>6.7773</v>
      </c>
      <c r="T856" s="8" t="s">
        <v>83</v>
      </c>
    </row>
    <row r="857" customFormat="false" ht="15" hidden="false" customHeight="true" outlineLevel="0" collapsed="false">
      <c r="A857" s="12" t="n">
        <v>45674</v>
      </c>
      <c r="B857" s="13" t="s">
        <v>81</v>
      </c>
      <c r="C857" s="13" t="s">
        <v>82</v>
      </c>
      <c r="D857" s="14" t="s">
        <v>19</v>
      </c>
      <c r="E857" s="15" t="n">
        <v>0.65</v>
      </c>
      <c r="F857" s="15" t="n">
        <v>3</v>
      </c>
      <c r="G857" s="12" t="n">
        <f aca="false">A857</f>
        <v>45674</v>
      </c>
      <c r="H857" s="13" t="str">
        <f aca="false">B857</f>
        <v>BGL-001</v>
      </c>
      <c r="I857" s="13" t="str">
        <f aca="false">C857</f>
        <v>Plain Bagel</v>
      </c>
      <c r="J857" s="14" t="str">
        <f aca="false">D857</f>
        <v>each</v>
      </c>
      <c r="K857" s="15" t="n">
        <v>3.1</v>
      </c>
      <c r="L857" s="13" t="str">
        <f aca="false">B857</f>
        <v>BGL-001</v>
      </c>
      <c r="M857" s="13" t="str">
        <f aca="false">C857</f>
        <v>Plain Bagel</v>
      </c>
      <c r="N857" s="14" t="str">
        <f aca="false">D857</f>
        <v>each</v>
      </c>
      <c r="O857" s="15" t="n">
        <v>0</v>
      </c>
      <c r="P857" s="16" t="n">
        <f aca="false">O857*R857</f>
        <v>0</v>
      </c>
      <c r="Q857" s="15" t="n">
        <f aca="false">E857+IF(ISBLANK(F857),0,F857)-K857</f>
        <v>0.55</v>
      </c>
      <c r="R857" s="16" t="n">
        <v>7.79</v>
      </c>
      <c r="S857" s="16" t="n">
        <f aca="false">Q857*R857</f>
        <v>4.2845</v>
      </c>
      <c r="T857" s="13" t="s">
        <v>83</v>
      </c>
    </row>
    <row r="858" customFormat="false" ht="15" hidden="false" customHeight="true" outlineLevel="0" collapsed="false">
      <c r="A858" s="7" t="n">
        <v>45675</v>
      </c>
      <c r="B858" s="8" t="s">
        <v>81</v>
      </c>
      <c r="C858" s="8" t="s">
        <v>82</v>
      </c>
      <c r="D858" s="9" t="s">
        <v>19</v>
      </c>
      <c r="E858" s="10" t="n">
        <v>3.1</v>
      </c>
      <c r="F858" s="10"/>
      <c r="G858" s="7" t="n">
        <f aca="false">A858</f>
        <v>45675</v>
      </c>
      <c r="H858" s="8" t="str">
        <f aca="false">B858</f>
        <v>BGL-001</v>
      </c>
      <c r="I858" s="8" t="str">
        <f aca="false">C858</f>
        <v>Plain Bagel</v>
      </c>
      <c r="J858" s="9" t="str">
        <f aca="false">D858</f>
        <v>each</v>
      </c>
      <c r="K858" s="10" t="n">
        <v>1.4</v>
      </c>
      <c r="L858" s="8" t="str">
        <f aca="false">B858</f>
        <v>BGL-001</v>
      </c>
      <c r="M858" s="8" t="str">
        <f aca="false">C858</f>
        <v>Plain Bagel</v>
      </c>
      <c r="N858" s="9" t="str">
        <f aca="false">D858</f>
        <v>each</v>
      </c>
      <c r="O858" s="10" t="n">
        <v>0</v>
      </c>
      <c r="P858" s="11" t="n">
        <f aca="false">O858*R858</f>
        <v>0</v>
      </c>
      <c r="Q858" s="10" t="n">
        <f aca="false">E858+IF(ISBLANK(F858),0,F858)-K858</f>
        <v>1.7</v>
      </c>
      <c r="R858" s="11" t="n">
        <v>7.79</v>
      </c>
      <c r="S858" s="11" t="n">
        <f aca="false">Q858*R858</f>
        <v>13.243</v>
      </c>
      <c r="T858" s="8" t="s">
        <v>83</v>
      </c>
    </row>
    <row r="859" customFormat="false" ht="15" hidden="false" customHeight="true" outlineLevel="0" collapsed="false">
      <c r="A859" s="12" t="n">
        <v>45676</v>
      </c>
      <c r="B859" s="13" t="s">
        <v>81</v>
      </c>
      <c r="C859" s="13" t="s">
        <v>82</v>
      </c>
      <c r="D859" s="14" t="s">
        <v>19</v>
      </c>
      <c r="E859" s="15" t="n">
        <v>1.4</v>
      </c>
      <c r="F859" s="15"/>
      <c r="G859" s="12" t="n">
        <f aca="false">A859</f>
        <v>45676</v>
      </c>
      <c r="H859" s="13" t="str">
        <f aca="false">B859</f>
        <v>BGL-001</v>
      </c>
      <c r="I859" s="13" t="str">
        <f aca="false">C859</f>
        <v>Plain Bagel</v>
      </c>
      <c r="J859" s="14" t="str">
        <f aca="false">D859</f>
        <v>each</v>
      </c>
      <c r="K859" s="15" t="n">
        <v>1.4</v>
      </c>
      <c r="L859" s="13" t="str">
        <f aca="false">B859</f>
        <v>BGL-001</v>
      </c>
      <c r="M859" s="13" t="str">
        <f aca="false">C859</f>
        <v>Plain Bagel</v>
      </c>
      <c r="N859" s="14" t="str">
        <f aca="false">D859</f>
        <v>each</v>
      </c>
      <c r="O859" s="15" t="n">
        <v>0</v>
      </c>
      <c r="P859" s="16" t="n">
        <f aca="false">O859*R859</f>
        <v>0</v>
      </c>
      <c r="Q859" s="15" t="n">
        <f aca="false">E859+IF(ISBLANK(F859),0,F859)-K859</f>
        <v>0</v>
      </c>
      <c r="R859" s="16" t="n">
        <v>7.79</v>
      </c>
      <c r="S859" s="16" t="n">
        <f aca="false">Q859*R859</f>
        <v>0</v>
      </c>
      <c r="T859" s="13" t="s">
        <v>83</v>
      </c>
    </row>
    <row r="860" customFormat="false" ht="15" hidden="false" customHeight="true" outlineLevel="0" collapsed="false">
      <c r="A860" s="7" t="n">
        <v>45677</v>
      </c>
      <c r="B860" s="8" t="s">
        <v>81</v>
      </c>
      <c r="C860" s="8" t="s">
        <v>82</v>
      </c>
      <c r="D860" s="9" t="s">
        <v>19</v>
      </c>
      <c r="E860" s="10" t="n">
        <v>1.4</v>
      </c>
      <c r="F860" s="10"/>
      <c r="G860" s="7" t="n">
        <f aca="false">A860</f>
        <v>45677</v>
      </c>
      <c r="H860" s="8" t="str">
        <f aca="false">B860</f>
        <v>BGL-001</v>
      </c>
      <c r="I860" s="8" t="str">
        <f aca="false">C860</f>
        <v>Plain Bagel</v>
      </c>
      <c r="J860" s="9" t="str">
        <f aca="false">D860</f>
        <v>each</v>
      </c>
      <c r="K860" s="10" t="n">
        <v>1.14</v>
      </c>
      <c r="L860" s="8" t="str">
        <f aca="false">B860</f>
        <v>BGL-001</v>
      </c>
      <c r="M860" s="8" t="str">
        <f aca="false">C860</f>
        <v>Plain Bagel</v>
      </c>
      <c r="N860" s="9" t="str">
        <f aca="false">D860</f>
        <v>each</v>
      </c>
      <c r="O860" s="10" t="n">
        <v>0</v>
      </c>
      <c r="P860" s="11" t="n">
        <f aca="false">O860*R860</f>
        <v>0</v>
      </c>
      <c r="Q860" s="10" t="n">
        <f aca="false">E860+IF(ISBLANK(F860),0,F860)-K860</f>
        <v>0.26</v>
      </c>
      <c r="R860" s="11" t="n">
        <v>7.79</v>
      </c>
      <c r="S860" s="11" t="n">
        <f aca="false">Q860*R860</f>
        <v>2.0254</v>
      </c>
      <c r="T860" s="8" t="s">
        <v>83</v>
      </c>
    </row>
    <row r="861" customFormat="false" ht="15" hidden="false" customHeight="true" outlineLevel="0" collapsed="false">
      <c r="A861" s="12" t="n">
        <v>45678</v>
      </c>
      <c r="B861" s="13" t="s">
        <v>81</v>
      </c>
      <c r="C861" s="13" t="s">
        <v>82</v>
      </c>
      <c r="D861" s="14" t="s">
        <v>19</v>
      </c>
      <c r="E861" s="15" t="n">
        <v>1.14</v>
      </c>
      <c r="F861" s="15"/>
      <c r="G861" s="12" t="n">
        <f aca="false">A861</f>
        <v>45678</v>
      </c>
      <c r="H861" s="13" t="str">
        <f aca="false">B861</f>
        <v>BGL-001</v>
      </c>
      <c r="I861" s="13" t="str">
        <f aca="false">C861</f>
        <v>Plain Bagel</v>
      </c>
      <c r="J861" s="14" t="str">
        <f aca="false">D861</f>
        <v>each</v>
      </c>
      <c r="K861" s="15" t="n">
        <v>1.14</v>
      </c>
      <c r="L861" s="13" t="str">
        <f aca="false">B861</f>
        <v>BGL-001</v>
      </c>
      <c r="M861" s="13" t="str">
        <f aca="false">C861</f>
        <v>Plain Bagel</v>
      </c>
      <c r="N861" s="14" t="str">
        <f aca="false">D861</f>
        <v>each</v>
      </c>
      <c r="O861" s="15" t="n">
        <v>0</v>
      </c>
      <c r="P861" s="16" t="n">
        <f aca="false">O861*R861</f>
        <v>0</v>
      </c>
      <c r="Q861" s="15" t="n">
        <f aca="false">E861+IF(ISBLANK(F861),0,F861)-K861</f>
        <v>0</v>
      </c>
      <c r="R861" s="16" t="n">
        <v>7.79</v>
      </c>
      <c r="S861" s="16" t="n">
        <f aca="false">Q861*R861</f>
        <v>0</v>
      </c>
      <c r="T861" s="13" t="s">
        <v>83</v>
      </c>
    </row>
    <row r="862" customFormat="false" ht="15" hidden="false" customHeight="true" outlineLevel="0" collapsed="false">
      <c r="A862" s="7" t="n">
        <v>45679</v>
      </c>
      <c r="B862" s="8" t="s">
        <v>81</v>
      </c>
      <c r="C862" s="8" t="s">
        <v>82</v>
      </c>
      <c r="D862" s="9" t="s">
        <v>19</v>
      </c>
      <c r="E862" s="10" t="n">
        <v>1.14</v>
      </c>
      <c r="F862" s="10" t="n">
        <v>3</v>
      </c>
      <c r="G862" s="7" t="n">
        <f aca="false">A862</f>
        <v>45679</v>
      </c>
      <c r="H862" s="8" t="str">
        <f aca="false">B862</f>
        <v>BGL-001</v>
      </c>
      <c r="I862" s="8" t="str">
        <f aca="false">C862</f>
        <v>Plain Bagel</v>
      </c>
      <c r="J862" s="9" t="str">
        <f aca="false">D862</f>
        <v>each</v>
      </c>
      <c r="K862" s="10" t="n">
        <v>3.33</v>
      </c>
      <c r="L862" s="8" t="str">
        <f aca="false">B862</f>
        <v>BGL-001</v>
      </c>
      <c r="M862" s="8" t="str">
        <f aca="false">C862</f>
        <v>Plain Bagel</v>
      </c>
      <c r="N862" s="9" t="str">
        <f aca="false">D862</f>
        <v>each</v>
      </c>
      <c r="O862" s="10" t="n">
        <v>0</v>
      </c>
      <c r="P862" s="11" t="n">
        <f aca="false">O862*R862</f>
        <v>0</v>
      </c>
      <c r="Q862" s="10" t="n">
        <f aca="false">E862+IF(ISBLANK(F862),0,F862)-K862</f>
        <v>0.81</v>
      </c>
      <c r="R862" s="11" t="n">
        <v>7.79</v>
      </c>
      <c r="S862" s="11" t="n">
        <f aca="false">Q862*R862</f>
        <v>6.3099</v>
      </c>
      <c r="T862" s="8" t="s">
        <v>83</v>
      </c>
    </row>
    <row r="863" customFormat="false" ht="15" hidden="false" customHeight="true" outlineLevel="0" collapsed="false">
      <c r="A863" s="12" t="n">
        <v>45680</v>
      </c>
      <c r="B863" s="13" t="s">
        <v>81</v>
      </c>
      <c r="C863" s="13" t="s">
        <v>82</v>
      </c>
      <c r="D863" s="14" t="s">
        <v>19</v>
      </c>
      <c r="E863" s="15" t="n">
        <v>3.33</v>
      </c>
      <c r="F863" s="15"/>
      <c r="G863" s="12" t="n">
        <f aca="false">A863</f>
        <v>45680</v>
      </c>
      <c r="H863" s="13" t="str">
        <f aca="false">B863</f>
        <v>BGL-001</v>
      </c>
      <c r="I863" s="13" t="str">
        <f aca="false">C863</f>
        <v>Plain Bagel</v>
      </c>
      <c r="J863" s="14" t="str">
        <f aca="false">D863</f>
        <v>each</v>
      </c>
      <c r="K863" s="15" t="n">
        <v>2.67</v>
      </c>
      <c r="L863" s="13" t="str">
        <f aca="false">B863</f>
        <v>BGL-001</v>
      </c>
      <c r="M863" s="13" t="str">
        <f aca="false">C863</f>
        <v>Plain Bagel</v>
      </c>
      <c r="N863" s="14" t="str">
        <f aca="false">D863</f>
        <v>each</v>
      </c>
      <c r="O863" s="15" t="n">
        <v>0</v>
      </c>
      <c r="P863" s="16" t="n">
        <f aca="false">O863*R863</f>
        <v>0</v>
      </c>
      <c r="Q863" s="15" t="n">
        <f aca="false">E863+IF(ISBLANK(F863),0,F863)-K863</f>
        <v>0.66</v>
      </c>
      <c r="R863" s="16" t="n">
        <v>7.79</v>
      </c>
      <c r="S863" s="16" t="n">
        <f aca="false">Q863*R863</f>
        <v>5.1414</v>
      </c>
      <c r="T863" s="13" t="s">
        <v>83</v>
      </c>
    </row>
    <row r="864" customFormat="false" ht="15" hidden="false" customHeight="true" outlineLevel="0" collapsed="false">
      <c r="A864" s="7" t="n">
        <v>45681</v>
      </c>
      <c r="B864" s="8" t="s">
        <v>81</v>
      </c>
      <c r="C864" s="8" t="s">
        <v>82</v>
      </c>
      <c r="D864" s="9" t="s">
        <v>19</v>
      </c>
      <c r="E864" s="10" t="n">
        <v>2.67</v>
      </c>
      <c r="F864" s="10"/>
      <c r="G864" s="7" t="n">
        <f aca="false">A864</f>
        <v>45681</v>
      </c>
      <c r="H864" s="8" t="str">
        <f aca="false">B864</f>
        <v>BGL-001</v>
      </c>
      <c r="I864" s="8" t="str">
        <f aca="false">C864</f>
        <v>Plain Bagel</v>
      </c>
      <c r="J864" s="9" t="str">
        <f aca="false">D864</f>
        <v>each</v>
      </c>
      <c r="K864" s="10" t="n">
        <v>2.05</v>
      </c>
      <c r="L864" s="8" t="str">
        <f aca="false">B864</f>
        <v>BGL-001</v>
      </c>
      <c r="M864" s="8" t="str">
        <f aca="false">C864</f>
        <v>Plain Bagel</v>
      </c>
      <c r="N864" s="9" t="str">
        <f aca="false">D864</f>
        <v>each</v>
      </c>
      <c r="O864" s="10" t="n">
        <v>0</v>
      </c>
      <c r="P864" s="11" t="n">
        <f aca="false">O864*R864</f>
        <v>0</v>
      </c>
      <c r="Q864" s="10" t="n">
        <f aca="false">E864+IF(ISBLANK(F864),0,F864)-K864</f>
        <v>0.62</v>
      </c>
      <c r="R864" s="11" t="n">
        <v>7.79</v>
      </c>
      <c r="S864" s="11" t="n">
        <f aca="false">Q864*R864</f>
        <v>4.8298</v>
      </c>
      <c r="T864" s="8" t="s">
        <v>83</v>
      </c>
    </row>
    <row r="865" customFormat="false" ht="15" hidden="false" customHeight="true" outlineLevel="0" collapsed="false">
      <c r="A865" s="12" t="n">
        <v>45682</v>
      </c>
      <c r="B865" s="13" t="s">
        <v>81</v>
      </c>
      <c r="C865" s="13" t="s">
        <v>82</v>
      </c>
      <c r="D865" s="14" t="s">
        <v>19</v>
      </c>
      <c r="E865" s="15" t="n">
        <v>2.05</v>
      </c>
      <c r="F865" s="15"/>
      <c r="G865" s="12" t="n">
        <f aca="false">A865</f>
        <v>45682</v>
      </c>
      <c r="H865" s="13" t="str">
        <f aca="false">B865</f>
        <v>BGL-001</v>
      </c>
      <c r="I865" s="13" t="str">
        <f aca="false">C865</f>
        <v>Plain Bagel</v>
      </c>
      <c r="J865" s="14" t="str">
        <f aca="false">D865</f>
        <v>each</v>
      </c>
      <c r="K865" s="15" t="n">
        <v>2.05</v>
      </c>
      <c r="L865" s="13" t="str">
        <f aca="false">B865</f>
        <v>BGL-001</v>
      </c>
      <c r="M865" s="13" t="str">
        <f aca="false">C865</f>
        <v>Plain Bagel</v>
      </c>
      <c r="N865" s="14" t="str">
        <f aca="false">D865</f>
        <v>each</v>
      </c>
      <c r="O865" s="15" t="n">
        <v>0</v>
      </c>
      <c r="P865" s="16" t="n">
        <f aca="false">O865*R865</f>
        <v>0</v>
      </c>
      <c r="Q865" s="15" t="n">
        <f aca="false">E865+IF(ISBLANK(F865),0,F865)-K865</f>
        <v>0</v>
      </c>
      <c r="R865" s="16" t="n">
        <v>7.79</v>
      </c>
      <c r="S865" s="16" t="n">
        <f aca="false">Q865*R865</f>
        <v>0</v>
      </c>
      <c r="T865" s="13" t="s">
        <v>83</v>
      </c>
    </row>
    <row r="866" customFormat="false" ht="15" hidden="false" customHeight="true" outlineLevel="0" collapsed="false">
      <c r="A866" s="7" t="n">
        <v>45683</v>
      </c>
      <c r="B866" s="8" t="s">
        <v>81</v>
      </c>
      <c r="C866" s="8" t="s">
        <v>82</v>
      </c>
      <c r="D866" s="9" t="s">
        <v>19</v>
      </c>
      <c r="E866" s="10" t="n">
        <v>2.05</v>
      </c>
      <c r="F866" s="10"/>
      <c r="G866" s="7" t="n">
        <f aca="false">A866</f>
        <v>45683</v>
      </c>
      <c r="H866" s="8" t="str">
        <f aca="false">B866</f>
        <v>BGL-001</v>
      </c>
      <c r="I866" s="8" t="str">
        <f aca="false">C866</f>
        <v>Plain Bagel</v>
      </c>
      <c r="J866" s="9" t="str">
        <f aca="false">D866</f>
        <v>each</v>
      </c>
      <c r="K866" s="10" t="n">
        <v>2.05</v>
      </c>
      <c r="L866" s="8" t="str">
        <f aca="false">B866</f>
        <v>BGL-001</v>
      </c>
      <c r="M866" s="8" t="str">
        <f aca="false">C866</f>
        <v>Plain Bagel</v>
      </c>
      <c r="N866" s="9" t="str">
        <f aca="false">D866</f>
        <v>each</v>
      </c>
      <c r="O866" s="10" t="n">
        <v>0</v>
      </c>
      <c r="P866" s="11" t="n">
        <f aca="false">O866*R866</f>
        <v>0</v>
      </c>
      <c r="Q866" s="10" t="n">
        <f aca="false">E866+IF(ISBLANK(F866),0,F866)-K866</f>
        <v>0</v>
      </c>
      <c r="R866" s="11" t="n">
        <v>7.79</v>
      </c>
      <c r="S866" s="11" t="n">
        <f aca="false">Q866*R866</f>
        <v>0</v>
      </c>
      <c r="T866" s="8" t="s">
        <v>83</v>
      </c>
    </row>
    <row r="867" customFormat="false" ht="15" hidden="false" customHeight="true" outlineLevel="0" collapsed="false">
      <c r="A867" s="12" t="n">
        <v>45684</v>
      </c>
      <c r="B867" s="13" t="s">
        <v>81</v>
      </c>
      <c r="C867" s="13" t="s">
        <v>82</v>
      </c>
      <c r="D867" s="14" t="s">
        <v>19</v>
      </c>
      <c r="E867" s="15" t="n">
        <v>2.05</v>
      </c>
      <c r="F867" s="15"/>
      <c r="G867" s="12" t="n">
        <f aca="false">A867</f>
        <v>45684</v>
      </c>
      <c r="H867" s="13" t="str">
        <f aca="false">B867</f>
        <v>BGL-001</v>
      </c>
      <c r="I867" s="13" t="str">
        <f aca="false">C867</f>
        <v>Plain Bagel</v>
      </c>
      <c r="J867" s="14" t="str">
        <f aca="false">D867</f>
        <v>each</v>
      </c>
      <c r="K867" s="15" t="n">
        <v>2.05</v>
      </c>
      <c r="L867" s="13" t="str">
        <f aca="false">B867</f>
        <v>BGL-001</v>
      </c>
      <c r="M867" s="13" t="str">
        <f aca="false">C867</f>
        <v>Plain Bagel</v>
      </c>
      <c r="N867" s="14" t="str">
        <f aca="false">D867</f>
        <v>each</v>
      </c>
      <c r="O867" s="15" t="n">
        <v>0</v>
      </c>
      <c r="P867" s="16" t="n">
        <f aca="false">O867*R867</f>
        <v>0</v>
      </c>
      <c r="Q867" s="15" t="n">
        <f aca="false">E867+IF(ISBLANK(F867),0,F867)-K867</f>
        <v>0</v>
      </c>
      <c r="R867" s="16" t="n">
        <v>7.79</v>
      </c>
      <c r="S867" s="16" t="n">
        <f aca="false">Q867*R867</f>
        <v>0</v>
      </c>
      <c r="T867" s="13" t="s">
        <v>83</v>
      </c>
    </row>
    <row r="868" customFormat="false" ht="15" hidden="false" customHeight="true" outlineLevel="0" collapsed="false">
      <c r="A868" s="7" t="n">
        <v>45685</v>
      </c>
      <c r="B868" s="8" t="s">
        <v>81</v>
      </c>
      <c r="C868" s="8" t="s">
        <v>82</v>
      </c>
      <c r="D868" s="9" t="s">
        <v>19</v>
      </c>
      <c r="E868" s="10" t="n">
        <v>2.05</v>
      </c>
      <c r="F868" s="10"/>
      <c r="G868" s="7" t="n">
        <f aca="false">A868</f>
        <v>45685</v>
      </c>
      <c r="H868" s="8" t="str">
        <f aca="false">B868</f>
        <v>BGL-001</v>
      </c>
      <c r="I868" s="8" t="str">
        <f aca="false">C868</f>
        <v>Plain Bagel</v>
      </c>
      <c r="J868" s="9" t="str">
        <f aca="false">D868</f>
        <v>each</v>
      </c>
      <c r="K868" s="10" t="n">
        <v>0.98</v>
      </c>
      <c r="L868" s="8" t="str">
        <f aca="false">B868</f>
        <v>BGL-001</v>
      </c>
      <c r="M868" s="8" t="str">
        <f aca="false">C868</f>
        <v>Plain Bagel</v>
      </c>
      <c r="N868" s="9" t="str">
        <f aca="false">D868</f>
        <v>each</v>
      </c>
      <c r="O868" s="10" t="n">
        <v>0</v>
      </c>
      <c r="P868" s="11" t="n">
        <f aca="false">O868*R868</f>
        <v>0</v>
      </c>
      <c r="Q868" s="10" t="n">
        <f aca="false">E868+IF(ISBLANK(F868),0,F868)-K868</f>
        <v>1.07</v>
      </c>
      <c r="R868" s="11" t="n">
        <v>7.79</v>
      </c>
      <c r="S868" s="11" t="n">
        <f aca="false">Q868*R868</f>
        <v>8.3353</v>
      </c>
      <c r="T868" s="8" t="s">
        <v>83</v>
      </c>
    </row>
    <row r="869" customFormat="false" ht="15" hidden="false" customHeight="true" outlineLevel="0" collapsed="false">
      <c r="A869" s="12" t="n">
        <v>45686</v>
      </c>
      <c r="B869" s="13" t="s">
        <v>81</v>
      </c>
      <c r="C869" s="13" t="s">
        <v>82</v>
      </c>
      <c r="D869" s="14" t="s">
        <v>19</v>
      </c>
      <c r="E869" s="15" t="n">
        <v>0.98</v>
      </c>
      <c r="F869" s="15" t="n">
        <v>3</v>
      </c>
      <c r="G869" s="12" t="n">
        <f aca="false">A869</f>
        <v>45686</v>
      </c>
      <c r="H869" s="13" t="str">
        <f aca="false">B869</f>
        <v>BGL-001</v>
      </c>
      <c r="I869" s="13" t="str">
        <f aca="false">C869</f>
        <v>Plain Bagel</v>
      </c>
      <c r="J869" s="14" t="str">
        <f aca="false">D869</f>
        <v>each</v>
      </c>
      <c r="K869" s="15" t="n">
        <v>3.47</v>
      </c>
      <c r="L869" s="13" t="str">
        <f aca="false">B869</f>
        <v>BGL-001</v>
      </c>
      <c r="M869" s="13" t="str">
        <f aca="false">C869</f>
        <v>Plain Bagel</v>
      </c>
      <c r="N869" s="14" t="str">
        <f aca="false">D869</f>
        <v>each</v>
      </c>
      <c r="O869" s="15" t="n">
        <v>0</v>
      </c>
      <c r="P869" s="16" t="n">
        <f aca="false">O869*R869</f>
        <v>0</v>
      </c>
      <c r="Q869" s="15" t="n">
        <f aca="false">E869+IF(ISBLANK(F869),0,F869)-K869</f>
        <v>0.51</v>
      </c>
      <c r="R869" s="16" t="n">
        <v>7.79</v>
      </c>
      <c r="S869" s="16" t="n">
        <f aca="false">Q869*R869</f>
        <v>3.9729</v>
      </c>
      <c r="T869" s="13" t="s">
        <v>83</v>
      </c>
    </row>
    <row r="870" customFormat="false" ht="15" hidden="false" customHeight="true" outlineLevel="0" collapsed="false">
      <c r="A870" s="7" t="n">
        <v>45687</v>
      </c>
      <c r="B870" s="8" t="s">
        <v>81</v>
      </c>
      <c r="C870" s="8" t="s">
        <v>82</v>
      </c>
      <c r="D870" s="9" t="s">
        <v>19</v>
      </c>
      <c r="E870" s="10" t="n">
        <v>3.47</v>
      </c>
      <c r="F870" s="10"/>
      <c r="G870" s="7" t="n">
        <f aca="false">A870</f>
        <v>45687</v>
      </c>
      <c r="H870" s="8" t="str">
        <f aca="false">B870</f>
        <v>BGL-001</v>
      </c>
      <c r="I870" s="8" t="str">
        <f aca="false">C870</f>
        <v>Plain Bagel</v>
      </c>
      <c r="J870" s="9" t="str">
        <f aca="false">D870</f>
        <v>each</v>
      </c>
      <c r="K870" s="10" t="n">
        <v>3.32</v>
      </c>
      <c r="L870" s="8" t="str">
        <f aca="false">B870</f>
        <v>BGL-001</v>
      </c>
      <c r="M870" s="8" t="str">
        <f aca="false">C870</f>
        <v>Plain Bagel</v>
      </c>
      <c r="N870" s="9" t="str">
        <f aca="false">D870</f>
        <v>each</v>
      </c>
      <c r="O870" s="10" t="n">
        <v>0</v>
      </c>
      <c r="P870" s="11" t="n">
        <f aca="false">O870*R870</f>
        <v>0</v>
      </c>
      <c r="Q870" s="10" t="n">
        <f aca="false">E870+IF(ISBLANK(F870),0,F870)-K870</f>
        <v>0.15</v>
      </c>
      <c r="R870" s="11" t="n">
        <v>7.79</v>
      </c>
      <c r="S870" s="11" t="n">
        <f aca="false">Q870*R870</f>
        <v>1.1685</v>
      </c>
      <c r="T870" s="8" t="s">
        <v>83</v>
      </c>
    </row>
    <row r="871" customFormat="false" ht="15" hidden="false" customHeight="true" outlineLevel="0" collapsed="false">
      <c r="A871" s="12" t="n">
        <v>45688</v>
      </c>
      <c r="B871" s="13" t="s">
        <v>81</v>
      </c>
      <c r="C871" s="13" t="s">
        <v>82</v>
      </c>
      <c r="D871" s="14" t="s">
        <v>19</v>
      </c>
      <c r="E871" s="15" t="n">
        <v>3.32</v>
      </c>
      <c r="F871" s="15"/>
      <c r="G871" s="12" t="n">
        <f aca="false">A871</f>
        <v>45688</v>
      </c>
      <c r="H871" s="13" t="str">
        <f aca="false">B871</f>
        <v>BGL-001</v>
      </c>
      <c r="I871" s="13" t="str">
        <f aca="false">C871</f>
        <v>Plain Bagel</v>
      </c>
      <c r="J871" s="14" t="str">
        <f aca="false">D871</f>
        <v>each</v>
      </c>
      <c r="K871" s="15" t="n">
        <v>2.61</v>
      </c>
      <c r="L871" s="13" t="str">
        <f aca="false">B871</f>
        <v>BGL-001</v>
      </c>
      <c r="M871" s="13" t="str">
        <f aca="false">C871</f>
        <v>Plain Bagel</v>
      </c>
      <c r="N871" s="14" t="str">
        <f aca="false">D871</f>
        <v>each</v>
      </c>
      <c r="O871" s="15" t="n">
        <v>0</v>
      </c>
      <c r="P871" s="16" t="n">
        <f aca="false">O871*R871</f>
        <v>0</v>
      </c>
      <c r="Q871" s="15" t="n">
        <f aca="false">E871+IF(ISBLANK(F871),0,F871)-K871</f>
        <v>0.71</v>
      </c>
      <c r="R871" s="16" t="n">
        <v>7.79</v>
      </c>
      <c r="S871" s="16" t="n">
        <f aca="false">Q871*R871</f>
        <v>5.5309</v>
      </c>
      <c r="T871" s="13" t="s">
        <v>83</v>
      </c>
    </row>
    <row r="872" customFormat="false" ht="15" hidden="false" customHeight="true" outlineLevel="0" collapsed="false">
      <c r="A872" s="7" t="n">
        <v>45658</v>
      </c>
      <c r="B872" s="8" t="s">
        <v>84</v>
      </c>
      <c r="C872" s="8" t="s">
        <v>85</v>
      </c>
      <c r="D872" s="9" t="s">
        <v>19</v>
      </c>
      <c r="E872" s="10" t="n">
        <v>2</v>
      </c>
      <c r="F872" s="10"/>
      <c r="G872" s="7" t="n">
        <f aca="false">A872</f>
        <v>45658</v>
      </c>
      <c r="H872" s="8" t="str">
        <f aca="false">B872</f>
        <v>EBG-001</v>
      </c>
      <c r="I872" s="8" t="str">
        <f aca="false">C872</f>
        <v>Everything Bagel</v>
      </c>
      <c r="J872" s="9" t="str">
        <f aca="false">D872</f>
        <v>each</v>
      </c>
      <c r="K872" s="10" t="n">
        <v>1.46</v>
      </c>
      <c r="L872" s="8" t="str">
        <f aca="false">B872</f>
        <v>EBG-001</v>
      </c>
      <c r="M872" s="8" t="str">
        <f aca="false">C872</f>
        <v>Everything Bagel</v>
      </c>
      <c r="N872" s="9" t="str">
        <f aca="false">D872</f>
        <v>each</v>
      </c>
      <c r="O872" s="10" t="n">
        <v>0</v>
      </c>
      <c r="P872" s="11" t="n">
        <f aca="false">O872*R872</f>
        <v>0</v>
      </c>
      <c r="Q872" s="10" t="n">
        <f aca="false">E872+IF(ISBLANK(F872),0,F872)-K872</f>
        <v>0.54</v>
      </c>
      <c r="R872" s="11" t="n">
        <v>7.79</v>
      </c>
      <c r="S872" s="11" t="n">
        <f aca="false">Q872*R872</f>
        <v>4.2066</v>
      </c>
      <c r="T872" s="8" t="s">
        <v>83</v>
      </c>
    </row>
    <row r="873" customFormat="false" ht="15" hidden="false" customHeight="true" outlineLevel="0" collapsed="false">
      <c r="A873" s="12" t="n">
        <v>45659</v>
      </c>
      <c r="B873" s="13" t="s">
        <v>84</v>
      </c>
      <c r="C873" s="13" t="s">
        <v>85</v>
      </c>
      <c r="D873" s="14" t="s">
        <v>19</v>
      </c>
      <c r="E873" s="15" t="n">
        <v>1.46</v>
      </c>
      <c r="F873" s="15"/>
      <c r="G873" s="12" t="n">
        <f aca="false">A873</f>
        <v>45659</v>
      </c>
      <c r="H873" s="13" t="str">
        <f aca="false">B873</f>
        <v>EBG-001</v>
      </c>
      <c r="I873" s="13" t="str">
        <f aca="false">C873</f>
        <v>Everything Bagel</v>
      </c>
      <c r="J873" s="14" t="str">
        <f aca="false">D873</f>
        <v>each</v>
      </c>
      <c r="K873" s="15" t="n">
        <v>0.8</v>
      </c>
      <c r="L873" s="13" t="str">
        <f aca="false">B873</f>
        <v>EBG-001</v>
      </c>
      <c r="M873" s="13" t="str">
        <f aca="false">C873</f>
        <v>Everything Bagel</v>
      </c>
      <c r="N873" s="14" t="str">
        <f aca="false">D873</f>
        <v>each</v>
      </c>
      <c r="O873" s="15" t="n">
        <v>0</v>
      </c>
      <c r="P873" s="16" t="n">
        <f aca="false">O873*R873</f>
        <v>0</v>
      </c>
      <c r="Q873" s="15" t="n">
        <f aca="false">E873+IF(ISBLANK(F873),0,F873)-K873</f>
        <v>0.66</v>
      </c>
      <c r="R873" s="16" t="n">
        <v>7.79</v>
      </c>
      <c r="S873" s="16" t="n">
        <f aca="false">Q873*R873</f>
        <v>5.1414</v>
      </c>
      <c r="T873" s="13" t="s">
        <v>83</v>
      </c>
    </row>
    <row r="874" customFormat="false" ht="15" hidden="false" customHeight="true" outlineLevel="0" collapsed="false">
      <c r="A874" s="7" t="n">
        <v>45660</v>
      </c>
      <c r="B874" s="8" t="s">
        <v>84</v>
      </c>
      <c r="C874" s="8" t="s">
        <v>85</v>
      </c>
      <c r="D874" s="9" t="s">
        <v>19</v>
      </c>
      <c r="E874" s="10" t="n">
        <v>0.8</v>
      </c>
      <c r="F874" s="10"/>
      <c r="G874" s="7" t="n">
        <f aca="false">A874</f>
        <v>45660</v>
      </c>
      <c r="H874" s="8" t="str">
        <f aca="false">B874</f>
        <v>EBG-001</v>
      </c>
      <c r="I874" s="8" t="str">
        <f aca="false">C874</f>
        <v>Everything Bagel</v>
      </c>
      <c r="J874" s="9" t="str">
        <f aca="false">D874</f>
        <v>each</v>
      </c>
      <c r="K874" s="10" t="n">
        <v>0.8</v>
      </c>
      <c r="L874" s="8" t="str">
        <f aca="false">B874</f>
        <v>EBG-001</v>
      </c>
      <c r="M874" s="8" t="str">
        <f aca="false">C874</f>
        <v>Everything Bagel</v>
      </c>
      <c r="N874" s="9" t="str">
        <f aca="false">D874</f>
        <v>each</v>
      </c>
      <c r="O874" s="10" t="n">
        <v>0</v>
      </c>
      <c r="P874" s="11" t="n">
        <f aca="false">O874*R874</f>
        <v>0</v>
      </c>
      <c r="Q874" s="10" t="n">
        <f aca="false">E874+IF(ISBLANK(F874),0,F874)-K874</f>
        <v>0</v>
      </c>
      <c r="R874" s="11" t="n">
        <v>7.79</v>
      </c>
      <c r="S874" s="11" t="n">
        <f aca="false">Q874*R874</f>
        <v>0</v>
      </c>
      <c r="T874" s="8" t="s">
        <v>83</v>
      </c>
    </row>
    <row r="875" customFormat="false" ht="15" hidden="false" customHeight="true" outlineLevel="0" collapsed="false">
      <c r="A875" s="12" t="n">
        <v>45661</v>
      </c>
      <c r="B875" s="13" t="s">
        <v>84</v>
      </c>
      <c r="C875" s="13" t="s">
        <v>85</v>
      </c>
      <c r="D875" s="14" t="s">
        <v>19</v>
      </c>
      <c r="E875" s="15" t="n">
        <v>0.8</v>
      </c>
      <c r="F875" s="15"/>
      <c r="G875" s="12" t="n">
        <f aca="false">A875</f>
        <v>45661</v>
      </c>
      <c r="H875" s="13" t="str">
        <f aca="false">B875</f>
        <v>EBG-001</v>
      </c>
      <c r="I875" s="13" t="str">
        <f aca="false">C875</f>
        <v>Everything Bagel</v>
      </c>
      <c r="J875" s="14" t="str">
        <f aca="false">D875</f>
        <v>each</v>
      </c>
      <c r="K875" s="15" t="n">
        <v>0.8</v>
      </c>
      <c r="L875" s="13" t="str">
        <f aca="false">B875</f>
        <v>EBG-001</v>
      </c>
      <c r="M875" s="13" t="str">
        <f aca="false">C875</f>
        <v>Everything Bagel</v>
      </c>
      <c r="N875" s="14" t="str">
        <f aca="false">D875</f>
        <v>each</v>
      </c>
      <c r="O875" s="15" t="n">
        <v>0</v>
      </c>
      <c r="P875" s="16" t="n">
        <f aca="false">O875*R875</f>
        <v>0</v>
      </c>
      <c r="Q875" s="15" t="n">
        <f aca="false">E875+IF(ISBLANK(F875),0,F875)-K875</f>
        <v>0</v>
      </c>
      <c r="R875" s="16" t="n">
        <v>7.79</v>
      </c>
      <c r="S875" s="16" t="n">
        <f aca="false">Q875*R875</f>
        <v>0</v>
      </c>
      <c r="T875" s="13" t="s">
        <v>83</v>
      </c>
    </row>
    <row r="876" customFormat="false" ht="15" hidden="false" customHeight="true" outlineLevel="0" collapsed="false">
      <c r="A876" s="7" t="n">
        <v>45662</v>
      </c>
      <c r="B876" s="8" t="s">
        <v>84</v>
      </c>
      <c r="C876" s="8" t="s">
        <v>85</v>
      </c>
      <c r="D876" s="9" t="s">
        <v>19</v>
      </c>
      <c r="E876" s="10" t="n">
        <v>0.8</v>
      </c>
      <c r="F876" s="10" t="n">
        <v>3</v>
      </c>
      <c r="G876" s="7" t="n">
        <f aca="false">A876</f>
        <v>45662</v>
      </c>
      <c r="H876" s="8" t="str">
        <f aca="false">B876</f>
        <v>EBG-001</v>
      </c>
      <c r="I876" s="8" t="str">
        <f aca="false">C876</f>
        <v>Everything Bagel</v>
      </c>
      <c r="J876" s="9" t="str">
        <f aca="false">D876</f>
        <v>each</v>
      </c>
      <c r="K876" s="10" t="n">
        <v>3.56</v>
      </c>
      <c r="L876" s="8" t="str">
        <f aca="false">B876</f>
        <v>EBG-001</v>
      </c>
      <c r="M876" s="8" t="str">
        <f aca="false">C876</f>
        <v>Everything Bagel</v>
      </c>
      <c r="N876" s="9" t="str">
        <f aca="false">D876</f>
        <v>each</v>
      </c>
      <c r="O876" s="10" t="n">
        <v>0</v>
      </c>
      <c r="P876" s="11" t="n">
        <f aca="false">O876*R876</f>
        <v>0</v>
      </c>
      <c r="Q876" s="10" t="n">
        <f aca="false">E876+IF(ISBLANK(F876),0,F876)-K876</f>
        <v>0.24</v>
      </c>
      <c r="R876" s="11" t="n">
        <v>7.79</v>
      </c>
      <c r="S876" s="11" t="n">
        <f aca="false">Q876*R876</f>
        <v>1.8696</v>
      </c>
      <c r="T876" s="8" t="s">
        <v>83</v>
      </c>
    </row>
    <row r="877" customFormat="false" ht="15" hidden="false" customHeight="true" outlineLevel="0" collapsed="false">
      <c r="A877" s="12" t="n">
        <v>45663</v>
      </c>
      <c r="B877" s="13" t="s">
        <v>84</v>
      </c>
      <c r="C877" s="13" t="s">
        <v>85</v>
      </c>
      <c r="D877" s="14" t="s">
        <v>19</v>
      </c>
      <c r="E877" s="15" t="n">
        <v>3.56</v>
      </c>
      <c r="F877" s="15"/>
      <c r="G877" s="12" t="n">
        <f aca="false">A877</f>
        <v>45663</v>
      </c>
      <c r="H877" s="13" t="str">
        <f aca="false">B877</f>
        <v>EBG-001</v>
      </c>
      <c r="I877" s="13" t="str">
        <f aca="false">C877</f>
        <v>Everything Bagel</v>
      </c>
      <c r="J877" s="14" t="str">
        <f aca="false">D877</f>
        <v>each</v>
      </c>
      <c r="K877" s="15" t="n">
        <v>3.23</v>
      </c>
      <c r="L877" s="13" t="str">
        <f aca="false">B877</f>
        <v>EBG-001</v>
      </c>
      <c r="M877" s="13" t="str">
        <f aca="false">C877</f>
        <v>Everything Bagel</v>
      </c>
      <c r="N877" s="14" t="str">
        <f aca="false">D877</f>
        <v>each</v>
      </c>
      <c r="O877" s="15" t="n">
        <v>0</v>
      </c>
      <c r="P877" s="16" t="n">
        <f aca="false">O877*R877</f>
        <v>0</v>
      </c>
      <c r="Q877" s="15" t="n">
        <f aca="false">E877+IF(ISBLANK(F877),0,F877)-K877</f>
        <v>0.33</v>
      </c>
      <c r="R877" s="16" t="n">
        <v>7.79</v>
      </c>
      <c r="S877" s="16" t="n">
        <f aca="false">Q877*R877</f>
        <v>2.5707</v>
      </c>
      <c r="T877" s="13" t="s">
        <v>83</v>
      </c>
    </row>
    <row r="878" customFormat="false" ht="15" hidden="false" customHeight="true" outlineLevel="0" collapsed="false">
      <c r="A878" s="7" t="n">
        <v>45664</v>
      </c>
      <c r="B878" s="8" t="s">
        <v>84</v>
      </c>
      <c r="C878" s="8" t="s">
        <v>85</v>
      </c>
      <c r="D878" s="9" t="s">
        <v>19</v>
      </c>
      <c r="E878" s="10" t="n">
        <v>3.23</v>
      </c>
      <c r="F878" s="10"/>
      <c r="G878" s="7" t="n">
        <f aca="false">A878</f>
        <v>45664</v>
      </c>
      <c r="H878" s="8" t="str">
        <f aca="false">B878</f>
        <v>EBG-001</v>
      </c>
      <c r="I878" s="8" t="str">
        <f aca="false">C878</f>
        <v>Everything Bagel</v>
      </c>
      <c r="J878" s="9" t="str">
        <f aca="false">D878</f>
        <v>each</v>
      </c>
      <c r="K878" s="10" t="n">
        <v>2.58</v>
      </c>
      <c r="L878" s="8" t="str">
        <f aca="false">B878</f>
        <v>EBG-001</v>
      </c>
      <c r="M878" s="8" t="str">
        <f aca="false">C878</f>
        <v>Everything Bagel</v>
      </c>
      <c r="N878" s="9" t="str">
        <f aca="false">D878</f>
        <v>each</v>
      </c>
      <c r="O878" s="10" t="n">
        <v>0</v>
      </c>
      <c r="P878" s="11" t="n">
        <f aca="false">O878*R878</f>
        <v>0</v>
      </c>
      <c r="Q878" s="10" t="n">
        <f aca="false">E878+IF(ISBLANK(F878),0,F878)-K878</f>
        <v>0.65</v>
      </c>
      <c r="R878" s="11" t="n">
        <v>7.79</v>
      </c>
      <c r="S878" s="11" t="n">
        <f aca="false">Q878*R878</f>
        <v>5.0635</v>
      </c>
      <c r="T878" s="8" t="s">
        <v>83</v>
      </c>
    </row>
    <row r="879" customFormat="false" ht="15" hidden="false" customHeight="true" outlineLevel="0" collapsed="false">
      <c r="A879" s="12" t="n">
        <v>45665</v>
      </c>
      <c r="B879" s="13" t="s">
        <v>84</v>
      </c>
      <c r="C879" s="13" t="s">
        <v>85</v>
      </c>
      <c r="D879" s="14" t="s">
        <v>19</v>
      </c>
      <c r="E879" s="15" t="n">
        <v>2.58</v>
      </c>
      <c r="F879" s="15"/>
      <c r="G879" s="12" t="n">
        <f aca="false">A879</f>
        <v>45665</v>
      </c>
      <c r="H879" s="13" t="str">
        <f aca="false">B879</f>
        <v>EBG-001</v>
      </c>
      <c r="I879" s="13" t="str">
        <f aca="false">C879</f>
        <v>Everything Bagel</v>
      </c>
      <c r="J879" s="14" t="str">
        <f aca="false">D879</f>
        <v>each</v>
      </c>
      <c r="K879" s="15" t="n">
        <v>2.58</v>
      </c>
      <c r="L879" s="13" t="str">
        <f aca="false">B879</f>
        <v>EBG-001</v>
      </c>
      <c r="M879" s="13" t="str">
        <f aca="false">C879</f>
        <v>Everything Bagel</v>
      </c>
      <c r="N879" s="14" t="str">
        <f aca="false">D879</f>
        <v>each</v>
      </c>
      <c r="O879" s="15" t="n">
        <v>0</v>
      </c>
      <c r="P879" s="16" t="n">
        <f aca="false">O879*R879</f>
        <v>0</v>
      </c>
      <c r="Q879" s="15" t="n">
        <f aca="false">E879+IF(ISBLANK(F879),0,F879)-K879</f>
        <v>0</v>
      </c>
      <c r="R879" s="16" t="n">
        <v>7.79</v>
      </c>
      <c r="S879" s="16" t="n">
        <f aca="false">Q879*R879</f>
        <v>0</v>
      </c>
      <c r="T879" s="13" t="s">
        <v>83</v>
      </c>
    </row>
    <row r="880" customFormat="false" ht="15" hidden="false" customHeight="true" outlineLevel="0" collapsed="false">
      <c r="A880" s="7" t="n">
        <v>45666</v>
      </c>
      <c r="B880" s="8" t="s">
        <v>84</v>
      </c>
      <c r="C880" s="8" t="s">
        <v>85</v>
      </c>
      <c r="D880" s="9" t="s">
        <v>19</v>
      </c>
      <c r="E880" s="10" t="n">
        <v>2.58</v>
      </c>
      <c r="F880" s="10"/>
      <c r="G880" s="7" t="n">
        <f aca="false">A880</f>
        <v>45666</v>
      </c>
      <c r="H880" s="8" t="str">
        <f aca="false">B880</f>
        <v>EBG-001</v>
      </c>
      <c r="I880" s="8" t="str">
        <f aca="false">C880</f>
        <v>Everything Bagel</v>
      </c>
      <c r="J880" s="9" t="str">
        <f aca="false">D880</f>
        <v>each</v>
      </c>
      <c r="K880" s="10" t="n">
        <v>2.37</v>
      </c>
      <c r="L880" s="8" t="str">
        <f aca="false">B880</f>
        <v>EBG-001</v>
      </c>
      <c r="M880" s="8" t="str">
        <f aca="false">C880</f>
        <v>Everything Bagel</v>
      </c>
      <c r="N880" s="9" t="str">
        <f aca="false">D880</f>
        <v>each</v>
      </c>
      <c r="O880" s="10" t="n">
        <v>0</v>
      </c>
      <c r="P880" s="11" t="n">
        <f aca="false">O880*R880</f>
        <v>0</v>
      </c>
      <c r="Q880" s="10" t="n">
        <f aca="false">E880+IF(ISBLANK(F880),0,F880)-K880</f>
        <v>0.21</v>
      </c>
      <c r="R880" s="11" t="n">
        <v>7.79</v>
      </c>
      <c r="S880" s="11" t="n">
        <f aca="false">Q880*R880</f>
        <v>1.6359</v>
      </c>
      <c r="T880" s="8" t="s">
        <v>83</v>
      </c>
    </row>
    <row r="881" customFormat="false" ht="15" hidden="false" customHeight="true" outlineLevel="0" collapsed="false">
      <c r="A881" s="12" t="n">
        <v>45667</v>
      </c>
      <c r="B881" s="13" t="s">
        <v>84</v>
      </c>
      <c r="C881" s="13" t="s">
        <v>85</v>
      </c>
      <c r="D881" s="14" t="s">
        <v>19</v>
      </c>
      <c r="E881" s="15" t="n">
        <v>2.37</v>
      </c>
      <c r="F881" s="15"/>
      <c r="G881" s="12" t="n">
        <f aca="false">A881</f>
        <v>45667</v>
      </c>
      <c r="H881" s="13" t="str">
        <f aca="false">B881</f>
        <v>EBG-001</v>
      </c>
      <c r="I881" s="13" t="str">
        <f aca="false">C881</f>
        <v>Everything Bagel</v>
      </c>
      <c r="J881" s="14" t="str">
        <f aca="false">D881</f>
        <v>each</v>
      </c>
      <c r="K881" s="15" t="n">
        <v>1.06</v>
      </c>
      <c r="L881" s="13" t="str">
        <f aca="false">B881</f>
        <v>EBG-001</v>
      </c>
      <c r="M881" s="13" t="str">
        <f aca="false">C881</f>
        <v>Everything Bagel</v>
      </c>
      <c r="N881" s="14" t="str">
        <f aca="false">D881</f>
        <v>each</v>
      </c>
      <c r="O881" s="15" t="n">
        <v>0</v>
      </c>
      <c r="P881" s="16" t="n">
        <f aca="false">O881*R881</f>
        <v>0</v>
      </c>
      <c r="Q881" s="15" t="n">
        <f aca="false">E881+IF(ISBLANK(F881),0,F881)-K881</f>
        <v>1.31</v>
      </c>
      <c r="R881" s="16" t="n">
        <v>7.79</v>
      </c>
      <c r="S881" s="16" t="n">
        <f aca="false">Q881*R881</f>
        <v>10.2049</v>
      </c>
      <c r="T881" s="13" t="s">
        <v>83</v>
      </c>
    </row>
    <row r="882" customFormat="false" ht="15" hidden="false" customHeight="true" outlineLevel="0" collapsed="false">
      <c r="A882" s="7" t="n">
        <v>45668</v>
      </c>
      <c r="B882" s="8" t="s">
        <v>84</v>
      </c>
      <c r="C882" s="8" t="s">
        <v>85</v>
      </c>
      <c r="D882" s="9" t="s">
        <v>19</v>
      </c>
      <c r="E882" s="10" t="n">
        <v>1.06</v>
      </c>
      <c r="F882" s="10" t="n">
        <v>3</v>
      </c>
      <c r="G882" s="7" t="n">
        <f aca="false">A882</f>
        <v>45668</v>
      </c>
      <c r="H882" s="8" t="str">
        <f aca="false">B882</f>
        <v>EBG-001</v>
      </c>
      <c r="I882" s="8" t="str">
        <f aca="false">C882</f>
        <v>Everything Bagel</v>
      </c>
      <c r="J882" s="9" t="str">
        <f aca="false">D882</f>
        <v>each</v>
      </c>
      <c r="K882" s="10" t="n">
        <v>3.55</v>
      </c>
      <c r="L882" s="8" t="str">
        <f aca="false">B882</f>
        <v>EBG-001</v>
      </c>
      <c r="M882" s="8" t="str">
        <f aca="false">C882</f>
        <v>Everything Bagel</v>
      </c>
      <c r="N882" s="9" t="str">
        <f aca="false">D882</f>
        <v>each</v>
      </c>
      <c r="O882" s="10" t="n">
        <v>0</v>
      </c>
      <c r="P882" s="11" t="n">
        <f aca="false">O882*R882</f>
        <v>0</v>
      </c>
      <c r="Q882" s="10" t="n">
        <f aca="false">E882+IF(ISBLANK(F882),0,F882)-K882</f>
        <v>0.510000000000001</v>
      </c>
      <c r="R882" s="11" t="n">
        <v>7.79</v>
      </c>
      <c r="S882" s="11" t="n">
        <f aca="false">Q882*R882</f>
        <v>3.97290000000001</v>
      </c>
      <c r="T882" s="8" t="s">
        <v>83</v>
      </c>
    </row>
    <row r="883" customFormat="false" ht="15" hidden="false" customHeight="true" outlineLevel="0" collapsed="false">
      <c r="A883" s="12" t="n">
        <v>45669</v>
      </c>
      <c r="B883" s="13" t="s">
        <v>84</v>
      </c>
      <c r="C883" s="13" t="s">
        <v>85</v>
      </c>
      <c r="D883" s="14" t="s">
        <v>19</v>
      </c>
      <c r="E883" s="15" t="n">
        <v>3.55</v>
      </c>
      <c r="F883" s="15"/>
      <c r="G883" s="12" t="n">
        <f aca="false">A883</f>
        <v>45669</v>
      </c>
      <c r="H883" s="13" t="str">
        <f aca="false">B883</f>
        <v>EBG-001</v>
      </c>
      <c r="I883" s="13" t="str">
        <f aca="false">C883</f>
        <v>Everything Bagel</v>
      </c>
      <c r="J883" s="14" t="str">
        <f aca="false">D883</f>
        <v>each</v>
      </c>
      <c r="K883" s="15" t="n">
        <v>2.95</v>
      </c>
      <c r="L883" s="13" t="str">
        <f aca="false">B883</f>
        <v>EBG-001</v>
      </c>
      <c r="M883" s="13" t="str">
        <f aca="false">C883</f>
        <v>Everything Bagel</v>
      </c>
      <c r="N883" s="14" t="str">
        <f aca="false">D883</f>
        <v>each</v>
      </c>
      <c r="O883" s="15" t="n">
        <v>0</v>
      </c>
      <c r="P883" s="16" t="n">
        <f aca="false">O883*R883</f>
        <v>0</v>
      </c>
      <c r="Q883" s="15" t="n">
        <f aca="false">E883+IF(ISBLANK(F883),0,F883)-K883</f>
        <v>0.6</v>
      </c>
      <c r="R883" s="16" t="n">
        <v>7.79</v>
      </c>
      <c r="S883" s="16" t="n">
        <f aca="false">Q883*R883</f>
        <v>4.674</v>
      </c>
      <c r="T883" s="13" t="s">
        <v>83</v>
      </c>
    </row>
    <row r="884" customFormat="false" ht="15" hidden="false" customHeight="true" outlineLevel="0" collapsed="false">
      <c r="A884" s="7" t="n">
        <v>45670</v>
      </c>
      <c r="B884" s="8" t="s">
        <v>84</v>
      </c>
      <c r="C884" s="8" t="s">
        <v>85</v>
      </c>
      <c r="D884" s="9" t="s">
        <v>19</v>
      </c>
      <c r="E884" s="10" t="n">
        <v>2.95</v>
      </c>
      <c r="F884" s="10"/>
      <c r="G884" s="7" t="n">
        <f aca="false">A884</f>
        <v>45670</v>
      </c>
      <c r="H884" s="8" t="str">
        <f aca="false">B884</f>
        <v>EBG-001</v>
      </c>
      <c r="I884" s="8" t="str">
        <f aca="false">C884</f>
        <v>Everything Bagel</v>
      </c>
      <c r="J884" s="9" t="str">
        <f aca="false">D884</f>
        <v>each</v>
      </c>
      <c r="K884" s="10" t="n">
        <v>2.82</v>
      </c>
      <c r="L884" s="8" t="str">
        <f aca="false">B884</f>
        <v>EBG-001</v>
      </c>
      <c r="M884" s="8" t="str">
        <f aca="false">C884</f>
        <v>Everything Bagel</v>
      </c>
      <c r="N884" s="9" t="str">
        <f aca="false">D884</f>
        <v>each</v>
      </c>
      <c r="O884" s="10" t="n">
        <v>0</v>
      </c>
      <c r="P884" s="11" t="n">
        <f aca="false">O884*R884</f>
        <v>0</v>
      </c>
      <c r="Q884" s="10" t="n">
        <f aca="false">E884+IF(ISBLANK(F884),0,F884)-K884</f>
        <v>0.13</v>
      </c>
      <c r="R884" s="11" t="n">
        <v>7.79</v>
      </c>
      <c r="S884" s="11" t="n">
        <f aca="false">Q884*R884</f>
        <v>1.0127</v>
      </c>
      <c r="T884" s="8" t="s">
        <v>83</v>
      </c>
    </row>
    <row r="885" customFormat="false" ht="15" hidden="false" customHeight="true" outlineLevel="0" collapsed="false">
      <c r="A885" s="12" t="n">
        <v>45671</v>
      </c>
      <c r="B885" s="13" t="s">
        <v>84</v>
      </c>
      <c r="C885" s="13" t="s">
        <v>85</v>
      </c>
      <c r="D885" s="14" t="s">
        <v>19</v>
      </c>
      <c r="E885" s="15" t="n">
        <v>2.82</v>
      </c>
      <c r="F885" s="15"/>
      <c r="G885" s="12" t="n">
        <f aca="false">A885</f>
        <v>45671</v>
      </c>
      <c r="H885" s="13" t="str">
        <f aca="false">B885</f>
        <v>EBG-001</v>
      </c>
      <c r="I885" s="13" t="str">
        <f aca="false">C885</f>
        <v>Everything Bagel</v>
      </c>
      <c r="J885" s="14" t="str">
        <f aca="false">D885</f>
        <v>each</v>
      </c>
      <c r="K885" s="15" t="n">
        <v>2.27</v>
      </c>
      <c r="L885" s="13" t="str">
        <f aca="false">B885</f>
        <v>EBG-001</v>
      </c>
      <c r="M885" s="13" t="str">
        <f aca="false">C885</f>
        <v>Everything Bagel</v>
      </c>
      <c r="N885" s="14" t="str">
        <f aca="false">D885</f>
        <v>each</v>
      </c>
      <c r="O885" s="15" t="n">
        <v>0</v>
      </c>
      <c r="P885" s="16" t="n">
        <f aca="false">O885*R885</f>
        <v>0</v>
      </c>
      <c r="Q885" s="15" t="n">
        <f aca="false">E885+IF(ISBLANK(F885),0,F885)-K885</f>
        <v>0.55</v>
      </c>
      <c r="R885" s="16" t="n">
        <v>7.79</v>
      </c>
      <c r="S885" s="16" t="n">
        <f aca="false">Q885*R885</f>
        <v>4.2845</v>
      </c>
      <c r="T885" s="13" t="s">
        <v>83</v>
      </c>
    </row>
    <row r="886" customFormat="false" ht="15" hidden="false" customHeight="true" outlineLevel="0" collapsed="false">
      <c r="A886" s="7" t="n">
        <v>45672</v>
      </c>
      <c r="B886" s="8" t="s">
        <v>84</v>
      </c>
      <c r="C886" s="8" t="s">
        <v>85</v>
      </c>
      <c r="D886" s="9" t="s">
        <v>19</v>
      </c>
      <c r="E886" s="10" t="n">
        <v>2.27</v>
      </c>
      <c r="F886" s="10"/>
      <c r="G886" s="7" t="n">
        <f aca="false">A886</f>
        <v>45672</v>
      </c>
      <c r="H886" s="8" t="str">
        <f aca="false">B886</f>
        <v>EBG-001</v>
      </c>
      <c r="I886" s="8" t="str">
        <f aca="false">C886</f>
        <v>Everything Bagel</v>
      </c>
      <c r="J886" s="9" t="str">
        <f aca="false">D886</f>
        <v>each</v>
      </c>
      <c r="K886" s="10" t="n">
        <v>1.17</v>
      </c>
      <c r="L886" s="8" t="str">
        <f aca="false">B886</f>
        <v>EBG-001</v>
      </c>
      <c r="M886" s="8" t="str">
        <f aca="false">C886</f>
        <v>Everything Bagel</v>
      </c>
      <c r="N886" s="9" t="str">
        <f aca="false">D886</f>
        <v>each</v>
      </c>
      <c r="O886" s="10" t="n">
        <v>0</v>
      </c>
      <c r="P886" s="11" t="n">
        <f aca="false">O886*R886</f>
        <v>0</v>
      </c>
      <c r="Q886" s="10" t="n">
        <f aca="false">E886+IF(ISBLANK(F886),0,F886)-K886</f>
        <v>1.1</v>
      </c>
      <c r="R886" s="11" t="n">
        <v>7.79</v>
      </c>
      <c r="S886" s="11" t="n">
        <f aca="false">Q886*R886</f>
        <v>8.569</v>
      </c>
      <c r="T886" s="8" t="s">
        <v>83</v>
      </c>
    </row>
    <row r="887" customFormat="false" ht="15" hidden="false" customHeight="true" outlineLevel="0" collapsed="false">
      <c r="A887" s="12" t="n">
        <v>45673</v>
      </c>
      <c r="B887" s="13" t="s">
        <v>84</v>
      </c>
      <c r="C887" s="13" t="s">
        <v>85</v>
      </c>
      <c r="D887" s="14" t="s">
        <v>19</v>
      </c>
      <c r="E887" s="15" t="n">
        <v>1.17</v>
      </c>
      <c r="F887" s="15"/>
      <c r="G887" s="12" t="n">
        <f aca="false">A887</f>
        <v>45673</v>
      </c>
      <c r="H887" s="13" t="str">
        <f aca="false">B887</f>
        <v>EBG-001</v>
      </c>
      <c r="I887" s="13" t="str">
        <f aca="false">C887</f>
        <v>Everything Bagel</v>
      </c>
      <c r="J887" s="14" t="str">
        <f aca="false">D887</f>
        <v>each</v>
      </c>
      <c r="K887" s="15" t="n">
        <v>0.97</v>
      </c>
      <c r="L887" s="13" t="str">
        <f aca="false">B887</f>
        <v>EBG-001</v>
      </c>
      <c r="M887" s="13" t="str">
        <f aca="false">C887</f>
        <v>Everything Bagel</v>
      </c>
      <c r="N887" s="14" t="str">
        <f aca="false">D887</f>
        <v>each</v>
      </c>
      <c r="O887" s="15" t="n">
        <v>0</v>
      </c>
      <c r="P887" s="16" t="n">
        <f aca="false">O887*R887</f>
        <v>0</v>
      </c>
      <c r="Q887" s="15" t="n">
        <f aca="false">E887+IF(ISBLANK(F887),0,F887)-K887</f>
        <v>0.2</v>
      </c>
      <c r="R887" s="16" t="n">
        <v>7.79</v>
      </c>
      <c r="S887" s="16" t="n">
        <f aca="false">Q887*R887</f>
        <v>1.558</v>
      </c>
      <c r="T887" s="13" t="s">
        <v>83</v>
      </c>
    </row>
    <row r="888" customFormat="false" ht="15" hidden="false" customHeight="true" outlineLevel="0" collapsed="false">
      <c r="A888" s="7" t="n">
        <v>45674</v>
      </c>
      <c r="B888" s="8" t="s">
        <v>84</v>
      </c>
      <c r="C888" s="8" t="s">
        <v>85</v>
      </c>
      <c r="D888" s="9" t="s">
        <v>19</v>
      </c>
      <c r="E888" s="10" t="n">
        <v>0.97</v>
      </c>
      <c r="F888" s="10" t="n">
        <v>3</v>
      </c>
      <c r="G888" s="7" t="n">
        <f aca="false">A888</f>
        <v>45674</v>
      </c>
      <c r="H888" s="8" t="str">
        <f aca="false">B888</f>
        <v>EBG-001</v>
      </c>
      <c r="I888" s="8" t="str">
        <f aca="false">C888</f>
        <v>Everything Bagel</v>
      </c>
      <c r="J888" s="9" t="str">
        <f aca="false">D888</f>
        <v>each</v>
      </c>
      <c r="K888" s="10" t="n">
        <v>3.18</v>
      </c>
      <c r="L888" s="8" t="str">
        <f aca="false">B888</f>
        <v>EBG-001</v>
      </c>
      <c r="M888" s="8" t="str">
        <f aca="false">C888</f>
        <v>Everything Bagel</v>
      </c>
      <c r="N888" s="9" t="str">
        <f aca="false">D888</f>
        <v>each</v>
      </c>
      <c r="O888" s="10" t="n">
        <v>0</v>
      </c>
      <c r="P888" s="11" t="n">
        <f aca="false">O888*R888</f>
        <v>0</v>
      </c>
      <c r="Q888" s="10" t="n">
        <f aca="false">E888+IF(ISBLANK(F888),0,F888)-K888</f>
        <v>0.79</v>
      </c>
      <c r="R888" s="11" t="n">
        <v>7.79</v>
      </c>
      <c r="S888" s="11" t="n">
        <f aca="false">Q888*R888</f>
        <v>6.1541</v>
      </c>
      <c r="T888" s="8" t="s">
        <v>83</v>
      </c>
    </row>
    <row r="889" customFormat="false" ht="15" hidden="false" customHeight="true" outlineLevel="0" collapsed="false">
      <c r="A889" s="12" t="n">
        <v>45675</v>
      </c>
      <c r="B889" s="13" t="s">
        <v>84</v>
      </c>
      <c r="C889" s="13" t="s">
        <v>85</v>
      </c>
      <c r="D889" s="14" t="s">
        <v>19</v>
      </c>
      <c r="E889" s="15" t="n">
        <v>3.18</v>
      </c>
      <c r="F889" s="15"/>
      <c r="G889" s="12" t="n">
        <f aca="false">A889</f>
        <v>45675</v>
      </c>
      <c r="H889" s="13" t="str">
        <f aca="false">B889</f>
        <v>EBG-001</v>
      </c>
      <c r="I889" s="13" t="str">
        <f aca="false">C889</f>
        <v>Everything Bagel</v>
      </c>
      <c r="J889" s="14" t="str">
        <f aca="false">D889</f>
        <v>each</v>
      </c>
      <c r="K889" s="15" t="n">
        <v>3.18</v>
      </c>
      <c r="L889" s="13" t="str">
        <f aca="false">B889</f>
        <v>EBG-001</v>
      </c>
      <c r="M889" s="13" t="str">
        <f aca="false">C889</f>
        <v>Everything Bagel</v>
      </c>
      <c r="N889" s="14" t="str">
        <f aca="false">D889</f>
        <v>each</v>
      </c>
      <c r="O889" s="15" t="n">
        <v>0</v>
      </c>
      <c r="P889" s="16" t="n">
        <f aca="false">O889*R889</f>
        <v>0</v>
      </c>
      <c r="Q889" s="15" t="n">
        <f aca="false">E889+IF(ISBLANK(F889),0,F889)-K889</f>
        <v>0</v>
      </c>
      <c r="R889" s="16" t="n">
        <v>7.79</v>
      </c>
      <c r="S889" s="16" t="n">
        <f aca="false">Q889*R889</f>
        <v>0</v>
      </c>
      <c r="T889" s="13" t="s">
        <v>83</v>
      </c>
    </row>
    <row r="890" customFormat="false" ht="15" hidden="false" customHeight="true" outlineLevel="0" collapsed="false">
      <c r="A890" s="7" t="n">
        <v>45676</v>
      </c>
      <c r="B890" s="8" t="s">
        <v>84</v>
      </c>
      <c r="C890" s="8" t="s">
        <v>85</v>
      </c>
      <c r="D890" s="9" t="s">
        <v>19</v>
      </c>
      <c r="E890" s="10" t="n">
        <v>3.18</v>
      </c>
      <c r="F890" s="10"/>
      <c r="G890" s="7" t="n">
        <f aca="false">A890</f>
        <v>45676</v>
      </c>
      <c r="H890" s="8" t="str">
        <f aca="false">B890</f>
        <v>EBG-001</v>
      </c>
      <c r="I890" s="8" t="str">
        <f aca="false">C890</f>
        <v>Everything Bagel</v>
      </c>
      <c r="J890" s="9" t="str">
        <f aca="false">D890</f>
        <v>each</v>
      </c>
      <c r="K890" s="10" t="n">
        <v>2.73</v>
      </c>
      <c r="L890" s="8" t="str">
        <f aca="false">B890</f>
        <v>EBG-001</v>
      </c>
      <c r="M890" s="8" t="str">
        <f aca="false">C890</f>
        <v>Everything Bagel</v>
      </c>
      <c r="N890" s="9" t="str">
        <f aca="false">D890</f>
        <v>each</v>
      </c>
      <c r="O890" s="10" t="n">
        <v>0</v>
      </c>
      <c r="P890" s="11" t="n">
        <f aca="false">O890*R890</f>
        <v>0</v>
      </c>
      <c r="Q890" s="10" t="n">
        <f aca="false">E890+IF(ISBLANK(F890),0,F890)-K890</f>
        <v>0.45</v>
      </c>
      <c r="R890" s="11" t="n">
        <v>7.79</v>
      </c>
      <c r="S890" s="11" t="n">
        <f aca="false">Q890*R890</f>
        <v>3.5055</v>
      </c>
      <c r="T890" s="8" t="s">
        <v>83</v>
      </c>
    </row>
    <row r="891" customFormat="false" ht="15" hidden="false" customHeight="true" outlineLevel="0" collapsed="false">
      <c r="A891" s="12" t="n">
        <v>45677</v>
      </c>
      <c r="B891" s="13" t="s">
        <v>84</v>
      </c>
      <c r="C891" s="13" t="s">
        <v>85</v>
      </c>
      <c r="D891" s="14" t="s">
        <v>19</v>
      </c>
      <c r="E891" s="15" t="n">
        <v>2.73</v>
      </c>
      <c r="F891" s="15"/>
      <c r="G891" s="12" t="n">
        <f aca="false">A891</f>
        <v>45677</v>
      </c>
      <c r="H891" s="13" t="str">
        <f aca="false">B891</f>
        <v>EBG-001</v>
      </c>
      <c r="I891" s="13" t="str">
        <f aca="false">C891</f>
        <v>Everything Bagel</v>
      </c>
      <c r="J891" s="14" t="str">
        <f aca="false">D891</f>
        <v>each</v>
      </c>
      <c r="K891" s="15" t="n">
        <v>2.11</v>
      </c>
      <c r="L891" s="13" t="str">
        <f aca="false">B891</f>
        <v>EBG-001</v>
      </c>
      <c r="M891" s="13" t="str">
        <f aca="false">C891</f>
        <v>Everything Bagel</v>
      </c>
      <c r="N891" s="14" t="str">
        <f aca="false">D891</f>
        <v>each</v>
      </c>
      <c r="O891" s="15" t="n">
        <v>0</v>
      </c>
      <c r="P891" s="16" t="n">
        <f aca="false">O891*R891</f>
        <v>0</v>
      </c>
      <c r="Q891" s="15" t="n">
        <f aca="false">E891+IF(ISBLANK(F891),0,F891)-K891</f>
        <v>0.62</v>
      </c>
      <c r="R891" s="16" t="n">
        <v>7.79</v>
      </c>
      <c r="S891" s="16" t="n">
        <f aca="false">Q891*R891</f>
        <v>4.8298</v>
      </c>
      <c r="T891" s="13" t="s">
        <v>83</v>
      </c>
    </row>
    <row r="892" customFormat="false" ht="15" hidden="false" customHeight="true" outlineLevel="0" collapsed="false">
      <c r="A892" s="7" t="n">
        <v>45678</v>
      </c>
      <c r="B892" s="8" t="s">
        <v>84</v>
      </c>
      <c r="C892" s="8" t="s">
        <v>85</v>
      </c>
      <c r="D892" s="9" t="s">
        <v>19</v>
      </c>
      <c r="E892" s="10" t="n">
        <v>2.11</v>
      </c>
      <c r="F892" s="10"/>
      <c r="G892" s="7" t="n">
        <f aca="false">A892</f>
        <v>45678</v>
      </c>
      <c r="H892" s="8" t="str">
        <f aca="false">B892</f>
        <v>EBG-001</v>
      </c>
      <c r="I892" s="8" t="str">
        <f aca="false">C892</f>
        <v>Everything Bagel</v>
      </c>
      <c r="J892" s="9" t="str">
        <f aca="false">D892</f>
        <v>each</v>
      </c>
      <c r="K892" s="10" t="n">
        <v>2.11</v>
      </c>
      <c r="L892" s="8" t="str">
        <f aca="false">B892</f>
        <v>EBG-001</v>
      </c>
      <c r="M892" s="8" t="str">
        <f aca="false">C892</f>
        <v>Everything Bagel</v>
      </c>
      <c r="N892" s="9" t="str">
        <f aca="false">D892</f>
        <v>each</v>
      </c>
      <c r="O892" s="10" t="n">
        <v>0</v>
      </c>
      <c r="P892" s="11" t="n">
        <f aca="false">O892*R892</f>
        <v>0</v>
      </c>
      <c r="Q892" s="10" t="n">
        <f aca="false">E892+IF(ISBLANK(F892),0,F892)-K892</f>
        <v>0</v>
      </c>
      <c r="R892" s="11" t="n">
        <v>7.79</v>
      </c>
      <c r="S892" s="11" t="n">
        <f aca="false">Q892*R892</f>
        <v>0</v>
      </c>
      <c r="T892" s="8" t="s">
        <v>83</v>
      </c>
    </row>
    <row r="893" customFormat="false" ht="15" hidden="false" customHeight="true" outlineLevel="0" collapsed="false">
      <c r="A893" s="12" t="n">
        <v>45679</v>
      </c>
      <c r="B893" s="13" t="s">
        <v>84</v>
      </c>
      <c r="C893" s="13" t="s">
        <v>85</v>
      </c>
      <c r="D893" s="14" t="s">
        <v>19</v>
      </c>
      <c r="E893" s="15" t="n">
        <v>2.11</v>
      </c>
      <c r="F893" s="15"/>
      <c r="G893" s="12" t="n">
        <f aca="false">A893</f>
        <v>45679</v>
      </c>
      <c r="H893" s="13" t="str">
        <f aca="false">B893</f>
        <v>EBG-001</v>
      </c>
      <c r="I893" s="13" t="str">
        <f aca="false">C893</f>
        <v>Everything Bagel</v>
      </c>
      <c r="J893" s="14" t="str">
        <f aca="false">D893</f>
        <v>each</v>
      </c>
      <c r="K893" s="15" t="n">
        <v>1.39</v>
      </c>
      <c r="L893" s="13" t="str">
        <f aca="false">B893</f>
        <v>EBG-001</v>
      </c>
      <c r="M893" s="13" t="str">
        <f aca="false">C893</f>
        <v>Everything Bagel</v>
      </c>
      <c r="N893" s="14" t="str">
        <f aca="false">D893</f>
        <v>each</v>
      </c>
      <c r="O893" s="15" t="n">
        <v>0</v>
      </c>
      <c r="P893" s="16" t="n">
        <f aca="false">O893*R893</f>
        <v>0</v>
      </c>
      <c r="Q893" s="15" t="n">
        <f aca="false">E893+IF(ISBLANK(F893),0,F893)-K893</f>
        <v>0.72</v>
      </c>
      <c r="R893" s="16" t="n">
        <v>7.79</v>
      </c>
      <c r="S893" s="16" t="n">
        <f aca="false">Q893*R893</f>
        <v>5.6088</v>
      </c>
      <c r="T893" s="13" t="s">
        <v>83</v>
      </c>
    </row>
    <row r="894" customFormat="false" ht="15" hidden="false" customHeight="true" outlineLevel="0" collapsed="false">
      <c r="A894" s="7" t="n">
        <v>45680</v>
      </c>
      <c r="B894" s="8" t="s">
        <v>84</v>
      </c>
      <c r="C894" s="8" t="s">
        <v>85</v>
      </c>
      <c r="D894" s="9" t="s">
        <v>19</v>
      </c>
      <c r="E894" s="10" t="n">
        <v>1.39</v>
      </c>
      <c r="F894" s="10"/>
      <c r="G894" s="7" t="n">
        <f aca="false">A894</f>
        <v>45680</v>
      </c>
      <c r="H894" s="8" t="str">
        <f aca="false">B894</f>
        <v>EBG-001</v>
      </c>
      <c r="I894" s="8" t="str">
        <f aca="false">C894</f>
        <v>Everything Bagel</v>
      </c>
      <c r="J894" s="9" t="str">
        <f aca="false">D894</f>
        <v>each</v>
      </c>
      <c r="K894" s="10" t="n">
        <v>1.39</v>
      </c>
      <c r="L894" s="8" t="str">
        <f aca="false">B894</f>
        <v>EBG-001</v>
      </c>
      <c r="M894" s="8" t="str">
        <f aca="false">C894</f>
        <v>Everything Bagel</v>
      </c>
      <c r="N894" s="9" t="str">
        <f aca="false">D894</f>
        <v>each</v>
      </c>
      <c r="O894" s="10" t="n">
        <v>0</v>
      </c>
      <c r="P894" s="11" t="n">
        <f aca="false">O894*R894</f>
        <v>0</v>
      </c>
      <c r="Q894" s="10" t="n">
        <f aca="false">E894+IF(ISBLANK(F894),0,F894)-K894</f>
        <v>0</v>
      </c>
      <c r="R894" s="11" t="n">
        <v>7.79</v>
      </c>
      <c r="S894" s="11" t="n">
        <f aca="false">Q894*R894</f>
        <v>0</v>
      </c>
      <c r="T894" s="8" t="s">
        <v>83</v>
      </c>
    </row>
    <row r="895" customFormat="false" ht="15" hidden="false" customHeight="true" outlineLevel="0" collapsed="false">
      <c r="A895" s="12" t="n">
        <v>45681</v>
      </c>
      <c r="B895" s="13" t="s">
        <v>84</v>
      </c>
      <c r="C895" s="13" t="s">
        <v>85</v>
      </c>
      <c r="D895" s="14" t="s">
        <v>19</v>
      </c>
      <c r="E895" s="15" t="n">
        <v>1.39</v>
      </c>
      <c r="F895" s="15"/>
      <c r="G895" s="12" t="n">
        <f aca="false">A895</f>
        <v>45681</v>
      </c>
      <c r="H895" s="13" t="str">
        <f aca="false">B895</f>
        <v>EBG-001</v>
      </c>
      <c r="I895" s="13" t="str">
        <f aca="false">C895</f>
        <v>Everything Bagel</v>
      </c>
      <c r="J895" s="14" t="str">
        <f aca="false">D895</f>
        <v>each</v>
      </c>
      <c r="K895" s="15" t="n">
        <v>1.39</v>
      </c>
      <c r="L895" s="13" t="str">
        <f aca="false">B895</f>
        <v>EBG-001</v>
      </c>
      <c r="M895" s="13" t="str">
        <f aca="false">C895</f>
        <v>Everything Bagel</v>
      </c>
      <c r="N895" s="14" t="str">
        <f aca="false">D895</f>
        <v>each</v>
      </c>
      <c r="O895" s="15" t="n">
        <v>0</v>
      </c>
      <c r="P895" s="16" t="n">
        <f aca="false">O895*R895</f>
        <v>0</v>
      </c>
      <c r="Q895" s="15" t="n">
        <f aca="false">E895+IF(ISBLANK(F895),0,F895)-K895</f>
        <v>0</v>
      </c>
      <c r="R895" s="16" t="n">
        <v>7.79</v>
      </c>
      <c r="S895" s="16" t="n">
        <f aca="false">Q895*R895</f>
        <v>0</v>
      </c>
      <c r="T895" s="13" t="s">
        <v>83</v>
      </c>
    </row>
    <row r="896" customFormat="false" ht="15" hidden="false" customHeight="true" outlineLevel="0" collapsed="false">
      <c r="A896" s="7" t="n">
        <v>45682</v>
      </c>
      <c r="B896" s="8" t="s">
        <v>84</v>
      </c>
      <c r="C896" s="8" t="s">
        <v>85</v>
      </c>
      <c r="D896" s="9" t="s">
        <v>19</v>
      </c>
      <c r="E896" s="10" t="n">
        <v>1.39</v>
      </c>
      <c r="F896" s="10"/>
      <c r="G896" s="7" t="n">
        <f aca="false">A896</f>
        <v>45682</v>
      </c>
      <c r="H896" s="8" t="str">
        <f aca="false">B896</f>
        <v>EBG-001</v>
      </c>
      <c r="I896" s="8" t="str">
        <f aca="false">C896</f>
        <v>Everything Bagel</v>
      </c>
      <c r="J896" s="9" t="str">
        <f aca="false">D896</f>
        <v>each</v>
      </c>
      <c r="K896" s="10" t="n">
        <v>1.25</v>
      </c>
      <c r="L896" s="8" t="str">
        <f aca="false">B896</f>
        <v>EBG-001</v>
      </c>
      <c r="M896" s="8" t="str">
        <f aca="false">C896</f>
        <v>Everything Bagel</v>
      </c>
      <c r="N896" s="9" t="str">
        <f aca="false">D896</f>
        <v>each</v>
      </c>
      <c r="O896" s="10" t="n">
        <v>0</v>
      </c>
      <c r="P896" s="11" t="n">
        <f aca="false">O896*R896</f>
        <v>0</v>
      </c>
      <c r="Q896" s="10" t="n">
        <f aca="false">E896+IF(ISBLANK(F896),0,F896)-K896</f>
        <v>0.14</v>
      </c>
      <c r="R896" s="11" t="n">
        <v>7.79</v>
      </c>
      <c r="S896" s="11" t="n">
        <f aca="false">Q896*R896</f>
        <v>1.0906</v>
      </c>
      <c r="T896" s="8" t="s">
        <v>83</v>
      </c>
    </row>
    <row r="897" customFormat="false" ht="15" hidden="false" customHeight="true" outlineLevel="0" collapsed="false">
      <c r="A897" s="12" t="n">
        <v>45683</v>
      </c>
      <c r="B897" s="13" t="s">
        <v>84</v>
      </c>
      <c r="C897" s="13" t="s">
        <v>85</v>
      </c>
      <c r="D897" s="14" t="s">
        <v>19</v>
      </c>
      <c r="E897" s="15" t="n">
        <v>1.25</v>
      </c>
      <c r="F897" s="15" t="n">
        <v>3</v>
      </c>
      <c r="G897" s="12" t="n">
        <f aca="false">A897</f>
        <v>45683</v>
      </c>
      <c r="H897" s="13" t="str">
        <f aca="false">B897</f>
        <v>EBG-001</v>
      </c>
      <c r="I897" s="13" t="str">
        <f aca="false">C897</f>
        <v>Everything Bagel</v>
      </c>
      <c r="J897" s="14" t="str">
        <f aca="false">D897</f>
        <v>each</v>
      </c>
      <c r="K897" s="15" t="n">
        <v>3.09</v>
      </c>
      <c r="L897" s="13" t="str">
        <f aca="false">B897</f>
        <v>EBG-001</v>
      </c>
      <c r="M897" s="13" t="str">
        <f aca="false">C897</f>
        <v>Everything Bagel</v>
      </c>
      <c r="N897" s="14" t="str">
        <f aca="false">D897</f>
        <v>each</v>
      </c>
      <c r="O897" s="15" t="n">
        <v>0</v>
      </c>
      <c r="P897" s="16" t="n">
        <f aca="false">O897*R897</f>
        <v>0</v>
      </c>
      <c r="Q897" s="15" t="n">
        <f aca="false">E897+IF(ISBLANK(F897),0,F897)-K897</f>
        <v>1.16</v>
      </c>
      <c r="R897" s="16" t="n">
        <v>7.79</v>
      </c>
      <c r="S897" s="16" t="n">
        <f aca="false">Q897*R897</f>
        <v>9.0364</v>
      </c>
      <c r="T897" s="13" t="s">
        <v>83</v>
      </c>
    </row>
    <row r="898" customFormat="false" ht="15" hidden="false" customHeight="true" outlineLevel="0" collapsed="false">
      <c r="A898" s="7" t="n">
        <v>45684</v>
      </c>
      <c r="B898" s="8" t="s">
        <v>84</v>
      </c>
      <c r="C898" s="8" t="s">
        <v>85</v>
      </c>
      <c r="D898" s="9" t="s">
        <v>19</v>
      </c>
      <c r="E898" s="10" t="n">
        <v>3.09</v>
      </c>
      <c r="F898" s="10"/>
      <c r="G898" s="7" t="n">
        <f aca="false">A898</f>
        <v>45684</v>
      </c>
      <c r="H898" s="8" t="str">
        <f aca="false">B898</f>
        <v>EBG-001</v>
      </c>
      <c r="I898" s="8" t="str">
        <f aca="false">C898</f>
        <v>Everything Bagel</v>
      </c>
      <c r="J898" s="9" t="str">
        <f aca="false">D898</f>
        <v>each</v>
      </c>
      <c r="K898" s="10" t="n">
        <v>2.79</v>
      </c>
      <c r="L898" s="8" t="str">
        <f aca="false">B898</f>
        <v>EBG-001</v>
      </c>
      <c r="M898" s="8" t="str">
        <f aca="false">C898</f>
        <v>Everything Bagel</v>
      </c>
      <c r="N898" s="9" t="str">
        <f aca="false">D898</f>
        <v>each</v>
      </c>
      <c r="O898" s="10" t="n">
        <v>0</v>
      </c>
      <c r="P898" s="11" t="n">
        <f aca="false">O898*R898</f>
        <v>0</v>
      </c>
      <c r="Q898" s="10" t="n">
        <f aca="false">E898+IF(ISBLANK(F898),0,F898)-K898</f>
        <v>0.3</v>
      </c>
      <c r="R898" s="11" t="n">
        <v>7.79</v>
      </c>
      <c r="S898" s="11" t="n">
        <f aca="false">Q898*R898</f>
        <v>2.337</v>
      </c>
      <c r="T898" s="8" t="s">
        <v>83</v>
      </c>
    </row>
    <row r="899" customFormat="false" ht="15" hidden="false" customHeight="true" outlineLevel="0" collapsed="false">
      <c r="A899" s="12" t="n">
        <v>45685</v>
      </c>
      <c r="B899" s="13" t="s">
        <v>84</v>
      </c>
      <c r="C899" s="13" t="s">
        <v>85</v>
      </c>
      <c r="D899" s="14" t="s">
        <v>19</v>
      </c>
      <c r="E899" s="15" t="n">
        <v>2.79</v>
      </c>
      <c r="F899" s="15"/>
      <c r="G899" s="12" t="n">
        <f aca="false">A899</f>
        <v>45685</v>
      </c>
      <c r="H899" s="13" t="str">
        <f aca="false">B899</f>
        <v>EBG-001</v>
      </c>
      <c r="I899" s="13" t="str">
        <f aca="false">C899</f>
        <v>Everything Bagel</v>
      </c>
      <c r="J899" s="14" t="str">
        <f aca="false">D899</f>
        <v>each</v>
      </c>
      <c r="K899" s="15" t="n">
        <v>2.15</v>
      </c>
      <c r="L899" s="13" t="str">
        <f aca="false">B899</f>
        <v>EBG-001</v>
      </c>
      <c r="M899" s="13" t="str">
        <f aca="false">C899</f>
        <v>Everything Bagel</v>
      </c>
      <c r="N899" s="14" t="str">
        <f aca="false">D899</f>
        <v>each</v>
      </c>
      <c r="O899" s="15" t="n">
        <v>0</v>
      </c>
      <c r="P899" s="16" t="n">
        <f aca="false">O899*R899</f>
        <v>0</v>
      </c>
      <c r="Q899" s="15" t="n">
        <f aca="false">E899+IF(ISBLANK(F899),0,F899)-K899</f>
        <v>0.64</v>
      </c>
      <c r="R899" s="16" t="n">
        <v>7.79</v>
      </c>
      <c r="S899" s="16" t="n">
        <f aca="false">Q899*R899</f>
        <v>4.9856</v>
      </c>
      <c r="T899" s="13" t="s">
        <v>83</v>
      </c>
    </row>
    <row r="900" customFormat="false" ht="15" hidden="false" customHeight="true" outlineLevel="0" collapsed="false">
      <c r="A900" s="7" t="n">
        <v>45686</v>
      </c>
      <c r="B900" s="8" t="s">
        <v>84</v>
      </c>
      <c r="C900" s="8" t="s">
        <v>85</v>
      </c>
      <c r="D900" s="9" t="s">
        <v>19</v>
      </c>
      <c r="E900" s="10" t="n">
        <v>2.15</v>
      </c>
      <c r="F900" s="10"/>
      <c r="G900" s="7" t="n">
        <f aca="false">A900</f>
        <v>45686</v>
      </c>
      <c r="H900" s="8" t="str">
        <f aca="false">B900</f>
        <v>EBG-001</v>
      </c>
      <c r="I900" s="8" t="str">
        <f aca="false">C900</f>
        <v>Everything Bagel</v>
      </c>
      <c r="J900" s="9" t="str">
        <f aca="false">D900</f>
        <v>each</v>
      </c>
      <c r="K900" s="10" t="n">
        <v>2.15</v>
      </c>
      <c r="L900" s="8" t="str">
        <f aca="false">B900</f>
        <v>EBG-001</v>
      </c>
      <c r="M900" s="8" t="str">
        <f aca="false">C900</f>
        <v>Everything Bagel</v>
      </c>
      <c r="N900" s="9" t="str">
        <f aca="false">D900</f>
        <v>each</v>
      </c>
      <c r="O900" s="10" t="n">
        <v>0</v>
      </c>
      <c r="P900" s="11" t="n">
        <f aca="false">O900*R900</f>
        <v>0</v>
      </c>
      <c r="Q900" s="10" t="n">
        <f aca="false">E900+IF(ISBLANK(F900),0,F900)-K900</f>
        <v>0</v>
      </c>
      <c r="R900" s="11" t="n">
        <v>7.79</v>
      </c>
      <c r="S900" s="11" t="n">
        <f aca="false">Q900*R900</f>
        <v>0</v>
      </c>
      <c r="T900" s="8" t="s">
        <v>83</v>
      </c>
    </row>
    <row r="901" customFormat="false" ht="15" hidden="false" customHeight="true" outlineLevel="0" collapsed="false">
      <c r="A901" s="12" t="n">
        <v>45687</v>
      </c>
      <c r="B901" s="13" t="s">
        <v>84</v>
      </c>
      <c r="C901" s="13" t="s">
        <v>85</v>
      </c>
      <c r="D901" s="14" t="s">
        <v>19</v>
      </c>
      <c r="E901" s="15" t="n">
        <v>2.15</v>
      </c>
      <c r="F901" s="15"/>
      <c r="G901" s="12" t="n">
        <f aca="false">A901</f>
        <v>45687</v>
      </c>
      <c r="H901" s="13" t="str">
        <f aca="false">B901</f>
        <v>EBG-001</v>
      </c>
      <c r="I901" s="13" t="str">
        <f aca="false">C901</f>
        <v>Everything Bagel</v>
      </c>
      <c r="J901" s="14" t="str">
        <f aca="false">D901</f>
        <v>each</v>
      </c>
      <c r="K901" s="15" t="n">
        <v>1.97</v>
      </c>
      <c r="L901" s="13" t="str">
        <f aca="false">B901</f>
        <v>EBG-001</v>
      </c>
      <c r="M901" s="13" t="str">
        <f aca="false">C901</f>
        <v>Everything Bagel</v>
      </c>
      <c r="N901" s="14" t="str">
        <f aca="false">D901</f>
        <v>each</v>
      </c>
      <c r="O901" s="15" t="n">
        <v>0</v>
      </c>
      <c r="P901" s="16" t="n">
        <f aca="false">O901*R901</f>
        <v>0</v>
      </c>
      <c r="Q901" s="15" t="n">
        <f aca="false">E901+IF(ISBLANK(F901),0,F901)-K901</f>
        <v>0.18</v>
      </c>
      <c r="R901" s="16" t="n">
        <v>7.79</v>
      </c>
      <c r="S901" s="16" t="n">
        <f aca="false">Q901*R901</f>
        <v>1.4022</v>
      </c>
      <c r="T901" s="13" t="s">
        <v>83</v>
      </c>
    </row>
    <row r="902" customFormat="false" ht="15" hidden="false" customHeight="true" outlineLevel="0" collapsed="false">
      <c r="A902" s="7" t="n">
        <v>45688</v>
      </c>
      <c r="B902" s="8" t="s">
        <v>84</v>
      </c>
      <c r="C902" s="8" t="s">
        <v>85</v>
      </c>
      <c r="D902" s="9" t="s">
        <v>19</v>
      </c>
      <c r="E902" s="10" t="n">
        <v>1.97</v>
      </c>
      <c r="F902" s="10"/>
      <c r="G902" s="7" t="n">
        <f aca="false">A902</f>
        <v>45688</v>
      </c>
      <c r="H902" s="8" t="str">
        <f aca="false">B902</f>
        <v>EBG-001</v>
      </c>
      <c r="I902" s="8" t="str">
        <f aca="false">C902</f>
        <v>Everything Bagel</v>
      </c>
      <c r="J902" s="9" t="str">
        <f aca="false">D902</f>
        <v>each</v>
      </c>
      <c r="K902" s="10" t="n">
        <v>1.97</v>
      </c>
      <c r="L902" s="8" t="str">
        <f aca="false">B902</f>
        <v>EBG-001</v>
      </c>
      <c r="M902" s="8" t="str">
        <f aca="false">C902</f>
        <v>Everything Bagel</v>
      </c>
      <c r="N902" s="9" t="str">
        <f aca="false">D902</f>
        <v>each</v>
      </c>
      <c r="O902" s="10" t="n">
        <v>0</v>
      </c>
      <c r="P902" s="11" t="n">
        <f aca="false">O902*R902</f>
        <v>0</v>
      </c>
      <c r="Q902" s="10" t="n">
        <f aca="false">E902+IF(ISBLANK(F902),0,F902)-K902</f>
        <v>0</v>
      </c>
      <c r="R902" s="11" t="n">
        <v>7.79</v>
      </c>
      <c r="S902" s="11" t="n">
        <f aca="false">Q902*R902</f>
        <v>0</v>
      </c>
      <c r="T902" s="8" t="s">
        <v>83</v>
      </c>
    </row>
    <row r="903" customFormat="false" ht="15" hidden="false" customHeight="true" outlineLevel="0" collapsed="false">
      <c r="A903" s="12" t="n">
        <v>45658</v>
      </c>
      <c r="B903" s="13" t="s">
        <v>86</v>
      </c>
      <c r="C903" s="13" t="s">
        <v>87</v>
      </c>
      <c r="D903" s="14" t="s">
        <v>19</v>
      </c>
      <c r="E903" s="15" t="n">
        <v>4</v>
      </c>
      <c r="F903" s="15"/>
      <c r="G903" s="12" t="n">
        <f aca="false">A903</f>
        <v>45658</v>
      </c>
      <c r="H903" s="13" t="str">
        <f aca="false">B903</f>
        <v>TOM-001</v>
      </c>
      <c r="I903" s="13" t="str">
        <f aca="false">C903</f>
        <v>Tomatoes</v>
      </c>
      <c r="J903" s="14" t="str">
        <f aca="false">D903</f>
        <v>each</v>
      </c>
      <c r="K903" s="15" t="n">
        <v>4</v>
      </c>
      <c r="L903" s="13" t="str">
        <f aca="false">B903</f>
        <v>TOM-001</v>
      </c>
      <c r="M903" s="13" t="str">
        <f aca="false">C903</f>
        <v>Tomatoes</v>
      </c>
      <c r="N903" s="14" t="str">
        <f aca="false">D903</f>
        <v>each</v>
      </c>
      <c r="O903" s="15" t="n">
        <v>0</v>
      </c>
      <c r="P903" s="16" t="n">
        <f aca="false">O903*R903</f>
        <v>0</v>
      </c>
      <c r="Q903" s="15" t="n">
        <f aca="false">E903+IF(ISBLANK(F903),0,F903)-K903</f>
        <v>0</v>
      </c>
      <c r="R903" s="16" t="n">
        <v>1.55</v>
      </c>
      <c r="S903" s="16" t="n">
        <f aca="false">Q903*R903</f>
        <v>0</v>
      </c>
      <c r="T903" s="13" t="s">
        <v>88</v>
      </c>
    </row>
    <row r="904" customFormat="false" ht="15" hidden="false" customHeight="true" outlineLevel="0" collapsed="false">
      <c r="A904" s="7" t="n">
        <v>45659</v>
      </c>
      <c r="B904" s="8" t="s">
        <v>86</v>
      </c>
      <c r="C904" s="8" t="s">
        <v>87</v>
      </c>
      <c r="D904" s="9" t="s">
        <v>19</v>
      </c>
      <c r="E904" s="10" t="n">
        <v>4</v>
      </c>
      <c r="F904" s="10" t="n">
        <v>6</v>
      </c>
      <c r="G904" s="7" t="n">
        <f aca="false">A904</f>
        <v>45659</v>
      </c>
      <c r="H904" s="8" t="str">
        <f aca="false">B904</f>
        <v>TOM-001</v>
      </c>
      <c r="I904" s="8" t="str">
        <f aca="false">C904</f>
        <v>Tomatoes</v>
      </c>
      <c r="J904" s="9" t="str">
        <f aca="false">D904</f>
        <v>each</v>
      </c>
      <c r="K904" s="10" t="n">
        <v>6.84</v>
      </c>
      <c r="L904" s="8" t="str">
        <f aca="false">B904</f>
        <v>TOM-001</v>
      </c>
      <c r="M904" s="8" t="str">
        <f aca="false">C904</f>
        <v>Tomatoes</v>
      </c>
      <c r="N904" s="9" t="str">
        <f aca="false">D904</f>
        <v>each</v>
      </c>
      <c r="O904" s="10" t="n">
        <v>0</v>
      </c>
      <c r="P904" s="11" t="n">
        <f aca="false">O904*R904</f>
        <v>0</v>
      </c>
      <c r="Q904" s="10" t="n">
        <f aca="false">E904+IF(ISBLANK(F904),0,F904)-K904</f>
        <v>3.16</v>
      </c>
      <c r="R904" s="11" t="n">
        <v>1.55</v>
      </c>
      <c r="S904" s="11" t="n">
        <f aca="false">Q904*R904</f>
        <v>4.898</v>
      </c>
      <c r="T904" s="8" t="s">
        <v>88</v>
      </c>
    </row>
    <row r="905" customFormat="false" ht="15" hidden="false" customHeight="true" outlineLevel="0" collapsed="false">
      <c r="A905" s="12" t="n">
        <v>45660</v>
      </c>
      <c r="B905" s="13" t="s">
        <v>86</v>
      </c>
      <c r="C905" s="13" t="s">
        <v>87</v>
      </c>
      <c r="D905" s="14" t="s">
        <v>19</v>
      </c>
      <c r="E905" s="15" t="n">
        <v>6.84</v>
      </c>
      <c r="F905" s="15"/>
      <c r="G905" s="12" t="n">
        <f aca="false">A905</f>
        <v>45660</v>
      </c>
      <c r="H905" s="13" t="str">
        <f aca="false">B905</f>
        <v>TOM-001</v>
      </c>
      <c r="I905" s="13" t="str">
        <f aca="false">C905</f>
        <v>Tomatoes</v>
      </c>
      <c r="J905" s="14" t="str">
        <f aca="false">D905</f>
        <v>each</v>
      </c>
      <c r="K905" s="15" t="n">
        <v>5.68</v>
      </c>
      <c r="L905" s="13" t="str">
        <f aca="false">B905</f>
        <v>TOM-001</v>
      </c>
      <c r="M905" s="13" t="str">
        <f aca="false">C905</f>
        <v>Tomatoes</v>
      </c>
      <c r="N905" s="14" t="str">
        <f aca="false">D905</f>
        <v>each</v>
      </c>
      <c r="O905" s="15" t="n">
        <v>0</v>
      </c>
      <c r="P905" s="16" t="n">
        <f aca="false">O905*R905</f>
        <v>0</v>
      </c>
      <c r="Q905" s="15" t="n">
        <f aca="false">E905+IF(ISBLANK(F905),0,F905)-K905</f>
        <v>1.16</v>
      </c>
      <c r="R905" s="16" t="n">
        <v>1.55</v>
      </c>
      <c r="S905" s="16" t="n">
        <f aca="false">Q905*R905</f>
        <v>1.798</v>
      </c>
      <c r="T905" s="13" t="s">
        <v>88</v>
      </c>
    </row>
    <row r="906" customFormat="false" ht="15" hidden="false" customHeight="true" outlineLevel="0" collapsed="false">
      <c r="A906" s="7" t="n">
        <v>45661</v>
      </c>
      <c r="B906" s="8" t="s">
        <v>86</v>
      </c>
      <c r="C906" s="8" t="s">
        <v>87</v>
      </c>
      <c r="D906" s="9" t="s">
        <v>19</v>
      </c>
      <c r="E906" s="10" t="n">
        <v>5.68</v>
      </c>
      <c r="F906" s="10" t="n">
        <v>6</v>
      </c>
      <c r="G906" s="7" t="n">
        <f aca="false">A906</f>
        <v>45661</v>
      </c>
      <c r="H906" s="8" t="str">
        <f aca="false">B906</f>
        <v>TOM-001</v>
      </c>
      <c r="I906" s="8" t="str">
        <f aca="false">C906</f>
        <v>Tomatoes</v>
      </c>
      <c r="J906" s="9" t="str">
        <f aca="false">D906</f>
        <v>each</v>
      </c>
      <c r="K906" s="10" t="n">
        <v>7.11</v>
      </c>
      <c r="L906" s="8" t="str">
        <f aca="false">B906</f>
        <v>TOM-001</v>
      </c>
      <c r="M906" s="8" t="str">
        <f aca="false">C906</f>
        <v>Tomatoes</v>
      </c>
      <c r="N906" s="9" t="str">
        <f aca="false">D906</f>
        <v>each</v>
      </c>
      <c r="O906" s="10" t="n">
        <v>0</v>
      </c>
      <c r="P906" s="11" t="n">
        <f aca="false">O906*R906</f>
        <v>0</v>
      </c>
      <c r="Q906" s="10" t="n">
        <f aca="false">E906+IF(ISBLANK(F906),0,F906)-K906</f>
        <v>4.57</v>
      </c>
      <c r="R906" s="11" t="n">
        <v>1.55</v>
      </c>
      <c r="S906" s="11" t="n">
        <f aca="false">Q906*R906</f>
        <v>7.0835</v>
      </c>
      <c r="T906" s="8" t="s">
        <v>88</v>
      </c>
    </row>
    <row r="907" customFormat="false" ht="15" hidden="false" customHeight="true" outlineLevel="0" collapsed="false">
      <c r="A907" s="12" t="n">
        <v>45662</v>
      </c>
      <c r="B907" s="13" t="s">
        <v>86</v>
      </c>
      <c r="C907" s="13" t="s">
        <v>87</v>
      </c>
      <c r="D907" s="14" t="s">
        <v>19</v>
      </c>
      <c r="E907" s="15" t="n">
        <v>7.11</v>
      </c>
      <c r="F907" s="15"/>
      <c r="G907" s="12" t="n">
        <f aca="false">A907</f>
        <v>45662</v>
      </c>
      <c r="H907" s="13" t="str">
        <f aca="false">B907</f>
        <v>TOM-001</v>
      </c>
      <c r="I907" s="13" t="str">
        <f aca="false">C907</f>
        <v>Tomatoes</v>
      </c>
      <c r="J907" s="14" t="str">
        <f aca="false">D907</f>
        <v>each</v>
      </c>
      <c r="K907" s="15" t="n">
        <v>6.32</v>
      </c>
      <c r="L907" s="13" t="str">
        <f aca="false">B907</f>
        <v>TOM-001</v>
      </c>
      <c r="M907" s="13" t="str">
        <f aca="false">C907</f>
        <v>Tomatoes</v>
      </c>
      <c r="N907" s="14" t="str">
        <f aca="false">D907</f>
        <v>each</v>
      </c>
      <c r="O907" s="15" t="n">
        <v>0</v>
      </c>
      <c r="P907" s="16" t="n">
        <f aca="false">O907*R907</f>
        <v>0</v>
      </c>
      <c r="Q907" s="15" t="n">
        <f aca="false">E907+IF(ISBLANK(F907),0,F907)-K907</f>
        <v>0.79</v>
      </c>
      <c r="R907" s="16" t="n">
        <v>1.55</v>
      </c>
      <c r="S907" s="16" t="n">
        <f aca="false">Q907*R907</f>
        <v>1.2245</v>
      </c>
      <c r="T907" s="13" t="s">
        <v>88</v>
      </c>
    </row>
    <row r="908" customFormat="false" ht="15" hidden="false" customHeight="true" outlineLevel="0" collapsed="false">
      <c r="A908" s="7" t="n">
        <v>45663</v>
      </c>
      <c r="B908" s="8" t="s">
        <v>86</v>
      </c>
      <c r="C908" s="8" t="s">
        <v>87</v>
      </c>
      <c r="D908" s="9" t="s">
        <v>19</v>
      </c>
      <c r="E908" s="10" t="n">
        <v>6.32</v>
      </c>
      <c r="F908" s="10"/>
      <c r="G908" s="7" t="n">
        <f aca="false">A908</f>
        <v>45663</v>
      </c>
      <c r="H908" s="8" t="str">
        <f aca="false">B908</f>
        <v>TOM-001</v>
      </c>
      <c r="I908" s="8" t="str">
        <f aca="false">C908</f>
        <v>Tomatoes</v>
      </c>
      <c r="J908" s="9" t="str">
        <f aca="false">D908</f>
        <v>each</v>
      </c>
      <c r="K908" s="10" t="n">
        <v>5.52</v>
      </c>
      <c r="L908" s="8" t="str">
        <f aca="false">B908</f>
        <v>TOM-001</v>
      </c>
      <c r="M908" s="8" t="str">
        <f aca="false">C908</f>
        <v>Tomatoes</v>
      </c>
      <c r="N908" s="9" t="str">
        <f aca="false">D908</f>
        <v>each</v>
      </c>
      <c r="O908" s="10" t="n">
        <v>0</v>
      </c>
      <c r="P908" s="11" t="n">
        <f aca="false">O908*R908</f>
        <v>0</v>
      </c>
      <c r="Q908" s="10" t="n">
        <f aca="false">E908+IF(ISBLANK(F908),0,F908)-K908</f>
        <v>0.800000000000001</v>
      </c>
      <c r="R908" s="11" t="n">
        <v>1.55</v>
      </c>
      <c r="S908" s="11" t="n">
        <f aca="false">Q908*R908</f>
        <v>1.24</v>
      </c>
      <c r="T908" s="8" t="s">
        <v>88</v>
      </c>
    </row>
    <row r="909" customFormat="false" ht="15" hidden="false" customHeight="true" outlineLevel="0" collapsed="false">
      <c r="A909" s="12" t="n">
        <v>45664</v>
      </c>
      <c r="B909" s="13" t="s">
        <v>86</v>
      </c>
      <c r="C909" s="13" t="s">
        <v>87</v>
      </c>
      <c r="D909" s="14" t="s">
        <v>19</v>
      </c>
      <c r="E909" s="15" t="n">
        <v>5.52</v>
      </c>
      <c r="F909" s="15"/>
      <c r="G909" s="12" t="n">
        <f aca="false">A909</f>
        <v>45664</v>
      </c>
      <c r="H909" s="13" t="str">
        <f aca="false">B909</f>
        <v>TOM-001</v>
      </c>
      <c r="I909" s="13" t="str">
        <f aca="false">C909</f>
        <v>Tomatoes</v>
      </c>
      <c r="J909" s="14" t="str">
        <f aca="false">D909</f>
        <v>each</v>
      </c>
      <c r="K909" s="15" t="n">
        <v>1.35</v>
      </c>
      <c r="L909" s="13" t="str">
        <f aca="false">B909</f>
        <v>TOM-001</v>
      </c>
      <c r="M909" s="13" t="str">
        <f aca="false">C909</f>
        <v>Tomatoes</v>
      </c>
      <c r="N909" s="14" t="str">
        <f aca="false">D909</f>
        <v>each</v>
      </c>
      <c r="O909" s="15" t="n">
        <v>0</v>
      </c>
      <c r="P909" s="16" t="n">
        <f aca="false">O909*R909</f>
        <v>0</v>
      </c>
      <c r="Q909" s="15" t="n">
        <f aca="false">E909+IF(ISBLANK(F909),0,F909)-K909</f>
        <v>4.17</v>
      </c>
      <c r="R909" s="16" t="n">
        <v>1.55</v>
      </c>
      <c r="S909" s="16" t="n">
        <f aca="false">Q909*R909</f>
        <v>6.4635</v>
      </c>
      <c r="T909" s="13" t="s">
        <v>88</v>
      </c>
    </row>
    <row r="910" customFormat="false" ht="15" hidden="false" customHeight="true" outlineLevel="0" collapsed="false">
      <c r="A910" s="7" t="n">
        <v>45665</v>
      </c>
      <c r="B910" s="8" t="s">
        <v>86</v>
      </c>
      <c r="C910" s="8" t="s">
        <v>87</v>
      </c>
      <c r="D910" s="9" t="s">
        <v>19</v>
      </c>
      <c r="E910" s="10" t="n">
        <v>1.35</v>
      </c>
      <c r="F910" s="10"/>
      <c r="G910" s="7" t="n">
        <f aca="false">A910</f>
        <v>45665</v>
      </c>
      <c r="H910" s="8" t="str">
        <f aca="false">B910</f>
        <v>TOM-001</v>
      </c>
      <c r="I910" s="8" t="str">
        <f aca="false">C910</f>
        <v>Tomatoes</v>
      </c>
      <c r="J910" s="9" t="str">
        <f aca="false">D910</f>
        <v>each</v>
      </c>
      <c r="K910" s="10" t="n">
        <v>1.35</v>
      </c>
      <c r="L910" s="8" t="str">
        <f aca="false">B910</f>
        <v>TOM-001</v>
      </c>
      <c r="M910" s="8" t="str">
        <f aca="false">C910</f>
        <v>Tomatoes</v>
      </c>
      <c r="N910" s="9" t="str">
        <f aca="false">D910</f>
        <v>each</v>
      </c>
      <c r="O910" s="10" t="n">
        <v>0</v>
      </c>
      <c r="P910" s="11" t="n">
        <f aca="false">O910*R910</f>
        <v>0</v>
      </c>
      <c r="Q910" s="10" t="n">
        <f aca="false">E910+IF(ISBLANK(F910),0,F910)-K910</f>
        <v>0</v>
      </c>
      <c r="R910" s="11" t="n">
        <v>1.55</v>
      </c>
      <c r="S910" s="11" t="n">
        <f aca="false">Q910*R910</f>
        <v>0</v>
      </c>
      <c r="T910" s="8" t="s">
        <v>88</v>
      </c>
    </row>
    <row r="911" customFormat="false" ht="15" hidden="false" customHeight="true" outlineLevel="0" collapsed="false">
      <c r="A911" s="12" t="n">
        <v>45666</v>
      </c>
      <c r="B911" s="13" t="s">
        <v>86</v>
      </c>
      <c r="C911" s="13" t="s">
        <v>87</v>
      </c>
      <c r="D911" s="14" t="s">
        <v>19</v>
      </c>
      <c r="E911" s="15" t="n">
        <v>1.35</v>
      </c>
      <c r="F911" s="15"/>
      <c r="G911" s="12" t="n">
        <f aca="false">A911</f>
        <v>45666</v>
      </c>
      <c r="H911" s="13" t="str">
        <f aca="false">B911</f>
        <v>TOM-001</v>
      </c>
      <c r="I911" s="13" t="str">
        <f aca="false">C911</f>
        <v>Tomatoes</v>
      </c>
      <c r="J911" s="14" t="str">
        <f aca="false">D911</f>
        <v>each</v>
      </c>
      <c r="K911" s="15" t="n">
        <v>1.35</v>
      </c>
      <c r="L911" s="13" t="str">
        <f aca="false">B911</f>
        <v>TOM-001</v>
      </c>
      <c r="M911" s="13" t="str">
        <f aca="false">C911</f>
        <v>Tomatoes</v>
      </c>
      <c r="N911" s="14" t="str">
        <f aca="false">D911</f>
        <v>each</v>
      </c>
      <c r="O911" s="15" t="n">
        <v>0</v>
      </c>
      <c r="P911" s="16" t="n">
        <f aca="false">O911*R911</f>
        <v>0</v>
      </c>
      <c r="Q911" s="15" t="n">
        <f aca="false">E911+IF(ISBLANK(F911),0,F911)-K911</f>
        <v>0</v>
      </c>
      <c r="R911" s="16" t="n">
        <v>1.55</v>
      </c>
      <c r="S911" s="16" t="n">
        <f aca="false">Q911*R911</f>
        <v>0</v>
      </c>
      <c r="T911" s="13" t="s">
        <v>88</v>
      </c>
    </row>
    <row r="912" customFormat="false" ht="15" hidden="false" customHeight="true" outlineLevel="0" collapsed="false">
      <c r="A912" s="7" t="n">
        <v>45667</v>
      </c>
      <c r="B912" s="8" t="s">
        <v>86</v>
      </c>
      <c r="C912" s="8" t="s">
        <v>87</v>
      </c>
      <c r="D912" s="9" t="s">
        <v>19</v>
      </c>
      <c r="E912" s="10" t="n">
        <v>1.35</v>
      </c>
      <c r="F912" s="10" t="n">
        <v>6</v>
      </c>
      <c r="G912" s="7" t="n">
        <f aca="false">A912</f>
        <v>45667</v>
      </c>
      <c r="H912" s="8" t="str">
        <f aca="false">B912</f>
        <v>TOM-001</v>
      </c>
      <c r="I912" s="8" t="str">
        <f aca="false">C912</f>
        <v>Tomatoes</v>
      </c>
      <c r="J912" s="9" t="str">
        <f aca="false">D912</f>
        <v>each</v>
      </c>
      <c r="K912" s="10" t="n">
        <v>3.12</v>
      </c>
      <c r="L912" s="8" t="str">
        <f aca="false">B912</f>
        <v>TOM-001</v>
      </c>
      <c r="M912" s="8" t="str">
        <f aca="false">C912</f>
        <v>Tomatoes</v>
      </c>
      <c r="N912" s="9" t="str">
        <f aca="false">D912</f>
        <v>each</v>
      </c>
      <c r="O912" s="10" t="n">
        <v>0</v>
      </c>
      <c r="P912" s="11" t="n">
        <f aca="false">O912*R912</f>
        <v>0</v>
      </c>
      <c r="Q912" s="10" t="n">
        <f aca="false">E912+IF(ISBLANK(F912),0,F912)-K912</f>
        <v>4.23</v>
      </c>
      <c r="R912" s="11" t="n">
        <v>1.55</v>
      </c>
      <c r="S912" s="11" t="n">
        <f aca="false">Q912*R912</f>
        <v>6.5565</v>
      </c>
      <c r="T912" s="8" t="s">
        <v>88</v>
      </c>
    </row>
    <row r="913" customFormat="false" ht="15" hidden="false" customHeight="true" outlineLevel="0" collapsed="false">
      <c r="A913" s="12" t="n">
        <v>45668</v>
      </c>
      <c r="B913" s="13" t="s">
        <v>86</v>
      </c>
      <c r="C913" s="13" t="s">
        <v>87</v>
      </c>
      <c r="D913" s="14" t="s">
        <v>19</v>
      </c>
      <c r="E913" s="15" t="n">
        <v>3.12</v>
      </c>
      <c r="F913" s="15" t="n">
        <v>6</v>
      </c>
      <c r="G913" s="12" t="n">
        <f aca="false">A913</f>
        <v>45668</v>
      </c>
      <c r="H913" s="13" t="str">
        <f aca="false">B913</f>
        <v>TOM-001</v>
      </c>
      <c r="I913" s="13" t="str">
        <f aca="false">C913</f>
        <v>Tomatoes</v>
      </c>
      <c r="J913" s="14" t="str">
        <f aca="false">D913</f>
        <v>each</v>
      </c>
      <c r="K913" s="15" t="n">
        <v>6.92</v>
      </c>
      <c r="L913" s="13" t="str">
        <f aca="false">B913</f>
        <v>TOM-001</v>
      </c>
      <c r="M913" s="13" t="str">
        <f aca="false">C913</f>
        <v>Tomatoes</v>
      </c>
      <c r="N913" s="14" t="str">
        <f aca="false">D913</f>
        <v>each</v>
      </c>
      <c r="O913" s="15" t="n">
        <v>0</v>
      </c>
      <c r="P913" s="16" t="n">
        <f aca="false">O913*R913</f>
        <v>0</v>
      </c>
      <c r="Q913" s="15" t="n">
        <f aca="false">E913+IF(ISBLANK(F913),0,F913)-K913</f>
        <v>2.2</v>
      </c>
      <c r="R913" s="16" t="n">
        <v>1.55</v>
      </c>
      <c r="S913" s="16" t="n">
        <f aca="false">Q913*R913</f>
        <v>3.41</v>
      </c>
      <c r="T913" s="13" t="s">
        <v>88</v>
      </c>
    </row>
    <row r="914" customFormat="false" ht="15" hidden="false" customHeight="true" outlineLevel="0" collapsed="false">
      <c r="A914" s="7" t="n">
        <v>45669</v>
      </c>
      <c r="B914" s="8" t="s">
        <v>86</v>
      </c>
      <c r="C914" s="8" t="s">
        <v>87</v>
      </c>
      <c r="D914" s="9" t="s">
        <v>19</v>
      </c>
      <c r="E914" s="10" t="n">
        <v>6.92</v>
      </c>
      <c r="F914" s="10"/>
      <c r="G914" s="7" t="n">
        <f aca="false">A914</f>
        <v>45669</v>
      </c>
      <c r="H914" s="8" t="str">
        <f aca="false">B914</f>
        <v>TOM-001</v>
      </c>
      <c r="I914" s="8" t="str">
        <f aca="false">C914</f>
        <v>Tomatoes</v>
      </c>
      <c r="J914" s="9" t="str">
        <f aca="false">D914</f>
        <v>each</v>
      </c>
      <c r="K914" s="10" t="n">
        <v>6.92</v>
      </c>
      <c r="L914" s="8" t="str">
        <f aca="false">B914</f>
        <v>TOM-001</v>
      </c>
      <c r="M914" s="8" t="str">
        <f aca="false">C914</f>
        <v>Tomatoes</v>
      </c>
      <c r="N914" s="9" t="str">
        <f aca="false">D914</f>
        <v>each</v>
      </c>
      <c r="O914" s="10" t="n">
        <v>0</v>
      </c>
      <c r="P914" s="11" t="n">
        <f aca="false">O914*R914</f>
        <v>0</v>
      </c>
      <c r="Q914" s="10" t="n">
        <f aca="false">E914+IF(ISBLANK(F914),0,F914)-K914</f>
        <v>0</v>
      </c>
      <c r="R914" s="11" t="n">
        <v>1.55</v>
      </c>
      <c r="S914" s="11" t="n">
        <f aca="false">Q914*R914</f>
        <v>0</v>
      </c>
      <c r="T914" s="8" t="s">
        <v>88</v>
      </c>
    </row>
    <row r="915" customFormat="false" ht="15" hidden="false" customHeight="true" outlineLevel="0" collapsed="false">
      <c r="A915" s="12" t="n">
        <v>45670</v>
      </c>
      <c r="B915" s="13" t="s">
        <v>86</v>
      </c>
      <c r="C915" s="13" t="s">
        <v>87</v>
      </c>
      <c r="D915" s="14" t="s">
        <v>19</v>
      </c>
      <c r="E915" s="15" t="n">
        <v>6.92</v>
      </c>
      <c r="F915" s="15"/>
      <c r="G915" s="12" t="n">
        <f aca="false">A915</f>
        <v>45670</v>
      </c>
      <c r="H915" s="13" t="str">
        <f aca="false">B915</f>
        <v>TOM-001</v>
      </c>
      <c r="I915" s="13" t="str">
        <f aca="false">C915</f>
        <v>Tomatoes</v>
      </c>
      <c r="J915" s="14" t="str">
        <f aca="false">D915</f>
        <v>each</v>
      </c>
      <c r="K915" s="15" t="n">
        <v>5.57</v>
      </c>
      <c r="L915" s="13" t="str">
        <f aca="false">B915</f>
        <v>TOM-001</v>
      </c>
      <c r="M915" s="13" t="str">
        <f aca="false">C915</f>
        <v>Tomatoes</v>
      </c>
      <c r="N915" s="14" t="str">
        <f aca="false">D915</f>
        <v>each</v>
      </c>
      <c r="O915" s="15" t="n">
        <v>0</v>
      </c>
      <c r="P915" s="16" t="n">
        <f aca="false">O915*R915</f>
        <v>0</v>
      </c>
      <c r="Q915" s="15" t="n">
        <f aca="false">E915+IF(ISBLANK(F915),0,F915)-K915</f>
        <v>1.35</v>
      </c>
      <c r="R915" s="16" t="n">
        <v>1.55</v>
      </c>
      <c r="S915" s="16" t="n">
        <f aca="false">Q915*R915</f>
        <v>2.0925</v>
      </c>
      <c r="T915" s="13" t="s">
        <v>88</v>
      </c>
    </row>
    <row r="916" customFormat="false" ht="15" hidden="false" customHeight="true" outlineLevel="0" collapsed="false">
      <c r="A916" s="7" t="n">
        <v>45671</v>
      </c>
      <c r="B916" s="8" t="s">
        <v>86</v>
      </c>
      <c r="C916" s="8" t="s">
        <v>87</v>
      </c>
      <c r="D916" s="9" t="s">
        <v>19</v>
      </c>
      <c r="E916" s="10" t="n">
        <v>5.57</v>
      </c>
      <c r="F916" s="10"/>
      <c r="G916" s="7" t="n">
        <f aca="false">A916</f>
        <v>45671</v>
      </c>
      <c r="H916" s="8" t="str">
        <f aca="false">B916</f>
        <v>TOM-001</v>
      </c>
      <c r="I916" s="8" t="str">
        <f aca="false">C916</f>
        <v>Tomatoes</v>
      </c>
      <c r="J916" s="9" t="str">
        <f aca="false">D916</f>
        <v>each</v>
      </c>
      <c r="K916" s="10" t="n">
        <v>5.24</v>
      </c>
      <c r="L916" s="8" t="str">
        <f aca="false">B916</f>
        <v>TOM-001</v>
      </c>
      <c r="M916" s="8" t="str">
        <f aca="false">C916</f>
        <v>Tomatoes</v>
      </c>
      <c r="N916" s="9" t="str">
        <f aca="false">D916</f>
        <v>each</v>
      </c>
      <c r="O916" s="10" t="n">
        <v>0</v>
      </c>
      <c r="P916" s="11" t="n">
        <f aca="false">O916*R916</f>
        <v>0</v>
      </c>
      <c r="Q916" s="10" t="n">
        <f aca="false">E916+IF(ISBLANK(F916),0,F916)-K916</f>
        <v>0.33</v>
      </c>
      <c r="R916" s="11" t="n">
        <v>1.55</v>
      </c>
      <c r="S916" s="11" t="n">
        <f aca="false">Q916*R916</f>
        <v>0.5115</v>
      </c>
      <c r="T916" s="8" t="s">
        <v>88</v>
      </c>
    </row>
    <row r="917" customFormat="false" ht="15" hidden="false" customHeight="true" outlineLevel="0" collapsed="false">
      <c r="A917" s="12" t="n">
        <v>45672</v>
      </c>
      <c r="B917" s="13" t="s">
        <v>86</v>
      </c>
      <c r="C917" s="13" t="s">
        <v>87</v>
      </c>
      <c r="D917" s="14" t="s">
        <v>19</v>
      </c>
      <c r="E917" s="15" t="n">
        <v>5.24</v>
      </c>
      <c r="F917" s="15" t="n">
        <v>6</v>
      </c>
      <c r="G917" s="12" t="n">
        <f aca="false">A917</f>
        <v>45672</v>
      </c>
      <c r="H917" s="13" t="str">
        <f aca="false">B917</f>
        <v>TOM-001</v>
      </c>
      <c r="I917" s="13" t="str">
        <f aca="false">C917</f>
        <v>Tomatoes</v>
      </c>
      <c r="J917" s="14" t="str">
        <f aca="false">D917</f>
        <v>each</v>
      </c>
      <c r="K917" s="15" t="n">
        <v>5.99</v>
      </c>
      <c r="L917" s="13" t="str">
        <f aca="false">B917</f>
        <v>TOM-001</v>
      </c>
      <c r="M917" s="13" t="str">
        <f aca="false">C917</f>
        <v>Tomatoes</v>
      </c>
      <c r="N917" s="14" t="str">
        <f aca="false">D917</f>
        <v>each</v>
      </c>
      <c r="O917" s="15" t="n">
        <v>0</v>
      </c>
      <c r="P917" s="16" t="n">
        <f aca="false">O917*R917</f>
        <v>0</v>
      </c>
      <c r="Q917" s="15" t="n">
        <f aca="false">E917+IF(ISBLANK(F917),0,F917)-K917</f>
        <v>5.25</v>
      </c>
      <c r="R917" s="16" t="n">
        <v>1.55</v>
      </c>
      <c r="S917" s="16" t="n">
        <f aca="false">Q917*R917</f>
        <v>8.1375</v>
      </c>
      <c r="T917" s="13" t="s">
        <v>88</v>
      </c>
    </row>
    <row r="918" customFormat="false" ht="15" hidden="false" customHeight="true" outlineLevel="0" collapsed="false">
      <c r="A918" s="7" t="n">
        <v>45673</v>
      </c>
      <c r="B918" s="8" t="s">
        <v>86</v>
      </c>
      <c r="C918" s="8" t="s">
        <v>87</v>
      </c>
      <c r="D918" s="9" t="s">
        <v>19</v>
      </c>
      <c r="E918" s="10" t="n">
        <v>5.99</v>
      </c>
      <c r="F918" s="10"/>
      <c r="G918" s="7" t="n">
        <f aca="false">A918</f>
        <v>45673</v>
      </c>
      <c r="H918" s="8" t="str">
        <f aca="false">B918</f>
        <v>TOM-001</v>
      </c>
      <c r="I918" s="8" t="str">
        <f aca="false">C918</f>
        <v>Tomatoes</v>
      </c>
      <c r="J918" s="9" t="str">
        <f aca="false">D918</f>
        <v>each</v>
      </c>
      <c r="K918" s="10" t="n">
        <v>5.99</v>
      </c>
      <c r="L918" s="8" t="str">
        <f aca="false">B918</f>
        <v>TOM-001</v>
      </c>
      <c r="M918" s="8" t="str">
        <f aca="false">C918</f>
        <v>Tomatoes</v>
      </c>
      <c r="N918" s="9" t="str">
        <f aca="false">D918</f>
        <v>each</v>
      </c>
      <c r="O918" s="10" t="n">
        <v>0</v>
      </c>
      <c r="P918" s="11" t="n">
        <f aca="false">O918*R918</f>
        <v>0</v>
      </c>
      <c r="Q918" s="10" t="n">
        <f aca="false">E918+IF(ISBLANK(F918),0,F918)-K918</f>
        <v>0</v>
      </c>
      <c r="R918" s="11" t="n">
        <v>1.55</v>
      </c>
      <c r="S918" s="11" t="n">
        <f aca="false">Q918*R918</f>
        <v>0</v>
      </c>
      <c r="T918" s="8" t="s">
        <v>88</v>
      </c>
    </row>
    <row r="919" customFormat="false" ht="15" hidden="false" customHeight="true" outlineLevel="0" collapsed="false">
      <c r="A919" s="12" t="n">
        <v>45674</v>
      </c>
      <c r="B919" s="13" t="s">
        <v>86</v>
      </c>
      <c r="C919" s="13" t="s">
        <v>87</v>
      </c>
      <c r="D919" s="14" t="s">
        <v>19</v>
      </c>
      <c r="E919" s="15" t="n">
        <v>5.99</v>
      </c>
      <c r="F919" s="15"/>
      <c r="G919" s="12" t="n">
        <f aca="false">A919</f>
        <v>45674</v>
      </c>
      <c r="H919" s="13" t="str">
        <f aca="false">B919</f>
        <v>TOM-001</v>
      </c>
      <c r="I919" s="13" t="str">
        <f aca="false">C919</f>
        <v>Tomatoes</v>
      </c>
      <c r="J919" s="14" t="str">
        <f aca="false">D919</f>
        <v>each</v>
      </c>
      <c r="K919" s="15" t="n">
        <v>5.99</v>
      </c>
      <c r="L919" s="13" t="str">
        <f aca="false">B919</f>
        <v>TOM-001</v>
      </c>
      <c r="M919" s="13" t="str">
        <f aca="false">C919</f>
        <v>Tomatoes</v>
      </c>
      <c r="N919" s="14" t="str">
        <f aca="false">D919</f>
        <v>each</v>
      </c>
      <c r="O919" s="15" t="n">
        <v>0</v>
      </c>
      <c r="P919" s="16" t="n">
        <f aca="false">O919*R919</f>
        <v>0</v>
      </c>
      <c r="Q919" s="15" t="n">
        <f aca="false">E919+IF(ISBLANK(F919),0,F919)-K919</f>
        <v>0</v>
      </c>
      <c r="R919" s="16" t="n">
        <v>1.55</v>
      </c>
      <c r="S919" s="16" t="n">
        <f aca="false">Q919*R919</f>
        <v>0</v>
      </c>
      <c r="T919" s="13" t="s">
        <v>88</v>
      </c>
    </row>
    <row r="920" customFormat="false" ht="15" hidden="false" customHeight="true" outlineLevel="0" collapsed="false">
      <c r="A920" s="7" t="n">
        <v>45675</v>
      </c>
      <c r="B920" s="8" t="s">
        <v>86</v>
      </c>
      <c r="C920" s="8" t="s">
        <v>87</v>
      </c>
      <c r="D920" s="9" t="s">
        <v>19</v>
      </c>
      <c r="E920" s="10" t="n">
        <v>5.99</v>
      </c>
      <c r="F920" s="10"/>
      <c r="G920" s="7" t="n">
        <f aca="false">A920</f>
        <v>45675</v>
      </c>
      <c r="H920" s="8" t="str">
        <f aca="false">B920</f>
        <v>TOM-001</v>
      </c>
      <c r="I920" s="8" t="str">
        <f aca="false">C920</f>
        <v>Tomatoes</v>
      </c>
      <c r="J920" s="9" t="str">
        <f aca="false">D920</f>
        <v>each</v>
      </c>
      <c r="K920" s="10" t="n">
        <v>5.99</v>
      </c>
      <c r="L920" s="8" t="str">
        <f aca="false">B920</f>
        <v>TOM-001</v>
      </c>
      <c r="M920" s="8" t="str">
        <f aca="false">C920</f>
        <v>Tomatoes</v>
      </c>
      <c r="N920" s="9" t="str">
        <f aca="false">D920</f>
        <v>each</v>
      </c>
      <c r="O920" s="10" t="n">
        <v>0</v>
      </c>
      <c r="P920" s="11" t="n">
        <f aca="false">O920*R920</f>
        <v>0</v>
      </c>
      <c r="Q920" s="10" t="n">
        <f aca="false">E920+IF(ISBLANK(F920),0,F920)-K920</f>
        <v>0</v>
      </c>
      <c r="R920" s="11" t="n">
        <v>1.55</v>
      </c>
      <c r="S920" s="11" t="n">
        <f aca="false">Q920*R920</f>
        <v>0</v>
      </c>
      <c r="T920" s="8" t="s">
        <v>88</v>
      </c>
    </row>
    <row r="921" customFormat="false" ht="15" hidden="false" customHeight="true" outlineLevel="0" collapsed="false">
      <c r="A921" s="12" t="n">
        <v>45676</v>
      </c>
      <c r="B921" s="13" t="s">
        <v>86</v>
      </c>
      <c r="C921" s="13" t="s">
        <v>87</v>
      </c>
      <c r="D921" s="14" t="s">
        <v>19</v>
      </c>
      <c r="E921" s="15" t="n">
        <v>5.99</v>
      </c>
      <c r="F921" s="15"/>
      <c r="G921" s="12" t="n">
        <f aca="false">A921</f>
        <v>45676</v>
      </c>
      <c r="H921" s="13" t="str">
        <f aca="false">B921</f>
        <v>TOM-001</v>
      </c>
      <c r="I921" s="13" t="str">
        <f aca="false">C921</f>
        <v>Tomatoes</v>
      </c>
      <c r="J921" s="14" t="str">
        <f aca="false">D921</f>
        <v>each</v>
      </c>
      <c r="K921" s="15" t="n">
        <v>5.99</v>
      </c>
      <c r="L921" s="13" t="str">
        <f aca="false">B921</f>
        <v>TOM-001</v>
      </c>
      <c r="M921" s="13" t="str">
        <f aca="false">C921</f>
        <v>Tomatoes</v>
      </c>
      <c r="N921" s="14" t="str">
        <f aca="false">D921</f>
        <v>each</v>
      </c>
      <c r="O921" s="15" t="n">
        <v>0</v>
      </c>
      <c r="P921" s="16" t="n">
        <f aca="false">O921*R921</f>
        <v>0</v>
      </c>
      <c r="Q921" s="15" t="n">
        <f aca="false">E921+IF(ISBLANK(F921),0,F921)-K921</f>
        <v>0</v>
      </c>
      <c r="R921" s="16" t="n">
        <v>1.55</v>
      </c>
      <c r="S921" s="16" t="n">
        <f aca="false">Q921*R921</f>
        <v>0</v>
      </c>
      <c r="T921" s="13" t="s">
        <v>88</v>
      </c>
    </row>
    <row r="922" customFormat="false" ht="15" hidden="false" customHeight="true" outlineLevel="0" collapsed="false">
      <c r="A922" s="7" t="n">
        <v>45677</v>
      </c>
      <c r="B922" s="8" t="s">
        <v>86</v>
      </c>
      <c r="C922" s="8" t="s">
        <v>87</v>
      </c>
      <c r="D922" s="9" t="s">
        <v>19</v>
      </c>
      <c r="E922" s="10" t="n">
        <v>5.99</v>
      </c>
      <c r="F922" s="10"/>
      <c r="G922" s="7" t="n">
        <f aca="false">A922</f>
        <v>45677</v>
      </c>
      <c r="H922" s="8" t="str">
        <f aca="false">B922</f>
        <v>TOM-001</v>
      </c>
      <c r="I922" s="8" t="str">
        <f aca="false">C922</f>
        <v>Tomatoes</v>
      </c>
      <c r="J922" s="9" t="str">
        <f aca="false">D922</f>
        <v>each</v>
      </c>
      <c r="K922" s="10" t="n">
        <v>5.99</v>
      </c>
      <c r="L922" s="8" t="str">
        <f aca="false">B922</f>
        <v>TOM-001</v>
      </c>
      <c r="M922" s="8" t="str">
        <f aca="false">C922</f>
        <v>Tomatoes</v>
      </c>
      <c r="N922" s="9" t="str">
        <f aca="false">D922</f>
        <v>each</v>
      </c>
      <c r="O922" s="10" t="n">
        <v>0</v>
      </c>
      <c r="P922" s="11" t="n">
        <f aca="false">O922*R922</f>
        <v>0</v>
      </c>
      <c r="Q922" s="10" t="n">
        <f aca="false">E922+IF(ISBLANK(F922),0,F922)-K922</f>
        <v>0</v>
      </c>
      <c r="R922" s="11" t="n">
        <v>1.55</v>
      </c>
      <c r="S922" s="11" t="n">
        <f aca="false">Q922*R922</f>
        <v>0</v>
      </c>
      <c r="T922" s="8" t="s">
        <v>88</v>
      </c>
    </row>
    <row r="923" customFormat="false" ht="15" hidden="false" customHeight="true" outlineLevel="0" collapsed="false">
      <c r="A923" s="12" t="n">
        <v>45678</v>
      </c>
      <c r="B923" s="13" t="s">
        <v>86</v>
      </c>
      <c r="C923" s="13" t="s">
        <v>87</v>
      </c>
      <c r="D923" s="14" t="s">
        <v>19</v>
      </c>
      <c r="E923" s="15" t="n">
        <v>5.99</v>
      </c>
      <c r="F923" s="15"/>
      <c r="G923" s="12" t="n">
        <f aca="false">A923</f>
        <v>45678</v>
      </c>
      <c r="H923" s="13" t="str">
        <f aca="false">B923</f>
        <v>TOM-001</v>
      </c>
      <c r="I923" s="13" t="str">
        <f aca="false">C923</f>
        <v>Tomatoes</v>
      </c>
      <c r="J923" s="14" t="str">
        <f aca="false">D923</f>
        <v>each</v>
      </c>
      <c r="K923" s="15" t="n">
        <v>5.99</v>
      </c>
      <c r="L923" s="13" t="str">
        <f aca="false">B923</f>
        <v>TOM-001</v>
      </c>
      <c r="M923" s="13" t="str">
        <f aca="false">C923</f>
        <v>Tomatoes</v>
      </c>
      <c r="N923" s="14" t="str">
        <f aca="false">D923</f>
        <v>each</v>
      </c>
      <c r="O923" s="15" t="n">
        <v>0</v>
      </c>
      <c r="P923" s="16" t="n">
        <f aca="false">O923*R923</f>
        <v>0</v>
      </c>
      <c r="Q923" s="15" t="n">
        <f aca="false">E923+IF(ISBLANK(F923),0,F923)-K923</f>
        <v>0</v>
      </c>
      <c r="R923" s="16" t="n">
        <v>1.55</v>
      </c>
      <c r="S923" s="16" t="n">
        <f aca="false">Q923*R923</f>
        <v>0</v>
      </c>
      <c r="T923" s="13" t="s">
        <v>88</v>
      </c>
    </row>
    <row r="924" customFormat="false" ht="15" hidden="false" customHeight="true" outlineLevel="0" collapsed="false">
      <c r="A924" s="7" t="n">
        <v>45679</v>
      </c>
      <c r="B924" s="8" t="s">
        <v>86</v>
      </c>
      <c r="C924" s="8" t="s">
        <v>87</v>
      </c>
      <c r="D924" s="9" t="s">
        <v>19</v>
      </c>
      <c r="E924" s="10" t="n">
        <v>5.99</v>
      </c>
      <c r="F924" s="10"/>
      <c r="G924" s="7" t="n">
        <f aca="false">A924</f>
        <v>45679</v>
      </c>
      <c r="H924" s="8" t="str">
        <f aca="false">B924</f>
        <v>TOM-001</v>
      </c>
      <c r="I924" s="8" t="str">
        <f aca="false">C924</f>
        <v>Tomatoes</v>
      </c>
      <c r="J924" s="9" t="str">
        <f aca="false">D924</f>
        <v>each</v>
      </c>
      <c r="K924" s="10" t="n">
        <v>5.99</v>
      </c>
      <c r="L924" s="8" t="str">
        <f aca="false">B924</f>
        <v>TOM-001</v>
      </c>
      <c r="M924" s="8" t="str">
        <f aca="false">C924</f>
        <v>Tomatoes</v>
      </c>
      <c r="N924" s="9" t="str">
        <f aca="false">D924</f>
        <v>each</v>
      </c>
      <c r="O924" s="10" t="n">
        <v>0</v>
      </c>
      <c r="P924" s="11" t="n">
        <f aca="false">O924*R924</f>
        <v>0</v>
      </c>
      <c r="Q924" s="10" t="n">
        <f aca="false">E924+IF(ISBLANK(F924),0,F924)-K924</f>
        <v>0</v>
      </c>
      <c r="R924" s="11" t="n">
        <v>1.55</v>
      </c>
      <c r="S924" s="11" t="n">
        <f aca="false">Q924*R924</f>
        <v>0</v>
      </c>
      <c r="T924" s="8" t="s">
        <v>88</v>
      </c>
    </row>
    <row r="925" customFormat="false" ht="15" hidden="false" customHeight="true" outlineLevel="0" collapsed="false">
      <c r="A925" s="12" t="n">
        <v>45680</v>
      </c>
      <c r="B925" s="13" t="s">
        <v>86</v>
      </c>
      <c r="C925" s="13" t="s">
        <v>87</v>
      </c>
      <c r="D925" s="14" t="s">
        <v>19</v>
      </c>
      <c r="E925" s="15" t="n">
        <v>5.99</v>
      </c>
      <c r="F925" s="15"/>
      <c r="G925" s="12" t="n">
        <f aca="false">A925</f>
        <v>45680</v>
      </c>
      <c r="H925" s="13" t="str">
        <f aca="false">B925</f>
        <v>TOM-001</v>
      </c>
      <c r="I925" s="13" t="str">
        <f aca="false">C925</f>
        <v>Tomatoes</v>
      </c>
      <c r="J925" s="14" t="str">
        <f aca="false">D925</f>
        <v>each</v>
      </c>
      <c r="K925" s="15" t="n">
        <v>5.99</v>
      </c>
      <c r="L925" s="13" t="str">
        <f aca="false">B925</f>
        <v>TOM-001</v>
      </c>
      <c r="M925" s="13" t="str">
        <f aca="false">C925</f>
        <v>Tomatoes</v>
      </c>
      <c r="N925" s="14" t="str">
        <f aca="false">D925</f>
        <v>each</v>
      </c>
      <c r="O925" s="15" t="n">
        <v>0</v>
      </c>
      <c r="P925" s="16" t="n">
        <f aca="false">O925*R925</f>
        <v>0</v>
      </c>
      <c r="Q925" s="15" t="n">
        <f aca="false">E925+IF(ISBLANK(F925),0,F925)-K925</f>
        <v>0</v>
      </c>
      <c r="R925" s="16" t="n">
        <v>1.55</v>
      </c>
      <c r="S925" s="16" t="n">
        <f aca="false">Q925*R925</f>
        <v>0</v>
      </c>
      <c r="T925" s="13" t="s">
        <v>88</v>
      </c>
    </row>
    <row r="926" customFormat="false" ht="15" hidden="false" customHeight="true" outlineLevel="0" collapsed="false">
      <c r="A926" s="7" t="n">
        <v>45681</v>
      </c>
      <c r="B926" s="8" t="s">
        <v>86</v>
      </c>
      <c r="C926" s="8" t="s">
        <v>87</v>
      </c>
      <c r="D926" s="9" t="s">
        <v>19</v>
      </c>
      <c r="E926" s="10" t="n">
        <v>5.99</v>
      </c>
      <c r="F926" s="10"/>
      <c r="G926" s="7" t="n">
        <f aca="false">A926</f>
        <v>45681</v>
      </c>
      <c r="H926" s="8" t="str">
        <f aca="false">B926</f>
        <v>TOM-001</v>
      </c>
      <c r="I926" s="8" t="str">
        <f aca="false">C926</f>
        <v>Tomatoes</v>
      </c>
      <c r="J926" s="9" t="str">
        <f aca="false">D926</f>
        <v>each</v>
      </c>
      <c r="K926" s="10" t="n">
        <v>5.99</v>
      </c>
      <c r="L926" s="8" t="str">
        <f aca="false">B926</f>
        <v>TOM-001</v>
      </c>
      <c r="M926" s="8" t="str">
        <f aca="false">C926</f>
        <v>Tomatoes</v>
      </c>
      <c r="N926" s="9" t="str">
        <f aca="false">D926</f>
        <v>each</v>
      </c>
      <c r="O926" s="10" t="n">
        <v>0</v>
      </c>
      <c r="P926" s="11" t="n">
        <f aca="false">O926*R926</f>
        <v>0</v>
      </c>
      <c r="Q926" s="10" t="n">
        <f aca="false">E926+IF(ISBLANK(F926),0,F926)-K926</f>
        <v>0</v>
      </c>
      <c r="R926" s="11" t="n">
        <v>1.55</v>
      </c>
      <c r="S926" s="11" t="n">
        <f aca="false">Q926*R926</f>
        <v>0</v>
      </c>
      <c r="T926" s="8" t="s">
        <v>88</v>
      </c>
    </row>
    <row r="927" customFormat="false" ht="15" hidden="false" customHeight="true" outlineLevel="0" collapsed="false">
      <c r="A927" s="12" t="n">
        <v>45682</v>
      </c>
      <c r="B927" s="13" t="s">
        <v>86</v>
      </c>
      <c r="C927" s="13" t="s">
        <v>87</v>
      </c>
      <c r="D927" s="14" t="s">
        <v>19</v>
      </c>
      <c r="E927" s="15" t="n">
        <v>5.99</v>
      </c>
      <c r="F927" s="15"/>
      <c r="G927" s="12" t="n">
        <f aca="false">A927</f>
        <v>45682</v>
      </c>
      <c r="H927" s="13" t="str">
        <f aca="false">B927</f>
        <v>TOM-001</v>
      </c>
      <c r="I927" s="13" t="str">
        <f aca="false">C927</f>
        <v>Tomatoes</v>
      </c>
      <c r="J927" s="14" t="str">
        <f aca="false">D927</f>
        <v>each</v>
      </c>
      <c r="K927" s="15" t="n">
        <v>5.99</v>
      </c>
      <c r="L927" s="13" t="str">
        <f aca="false">B927</f>
        <v>TOM-001</v>
      </c>
      <c r="M927" s="13" t="str">
        <f aca="false">C927</f>
        <v>Tomatoes</v>
      </c>
      <c r="N927" s="14" t="str">
        <f aca="false">D927</f>
        <v>each</v>
      </c>
      <c r="O927" s="15" t="n">
        <v>0</v>
      </c>
      <c r="P927" s="16" t="n">
        <f aca="false">O927*R927</f>
        <v>0</v>
      </c>
      <c r="Q927" s="15" t="n">
        <f aca="false">E927+IF(ISBLANK(F927),0,F927)-K927</f>
        <v>0</v>
      </c>
      <c r="R927" s="16" t="n">
        <v>1.55</v>
      </c>
      <c r="S927" s="16" t="n">
        <f aca="false">Q927*R927</f>
        <v>0</v>
      </c>
      <c r="T927" s="13" t="s">
        <v>88</v>
      </c>
    </row>
    <row r="928" customFormat="false" ht="15" hidden="false" customHeight="true" outlineLevel="0" collapsed="false">
      <c r="A928" s="7" t="n">
        <v>45683</v>
      </c>
      <c r="B928" s="8" t="s">
        <v>86</v>
      </c>
      <c r="C928" s="8" t="s">
        <v>87</v>
      </c>
      <c r="D928" s="9" t="s">
        <v>19</v>
      </c>
      <c r="E928" s="10" t="n">
        <v>5.99</v>
      </c>
      <c r="F928" s="10"/>
      <c r="G928" s="7" t="n">
        <f aca="false">A928</f>
        <v>45683</v>
      </c>
      <c r="H928" s="8" t="str">
        <f aca="false">B928</f>
        <v>TOM-001</v>
      </c>
      <c r="I928" s="8" t="str">
        <f aca="false">C928</f>
        <v>Tomatoes</v>
      </c>
      <c r="J928" s="9" t="str">
        <f aca="false">D928</f>
        <v>each</v>
      </c>
      <c r="K928" s="10" t="n">
        <v>5.93</v>
      </c>
      <c r="L928" s="8" t="str">
        <f aca="false">B928</f>
        <v>TOM-001</v>
      </c>
      <c r="M928" s="8" t="str">
        <f aca="false">C928</f>
        <v>Tomatoes</v>
      </c>
      <c r="N928" s="9" t="str">
        <f aca="false">D928</f>
        <v>each</v>
      </c>
      <c r="O928" s="10" t="n">
        <v>0</v>
      </c>
      <c r="P928" s="11" t="n">
        <f aca="false">O928*R928</f>
        <v>0</v>
      </c>
      <c r="Q928" s="10" t="n">
        <f aca="false">E928+IF(ISBLANK(F928),0,F928)-K928</f>
        <v>0.0600000000000005</v>
      </c>
      <c r="R928" s="11" t="n">
        <v>1.55</v>
      </c>
      <c r="S928" s="11" t="n">
        <f aca="false">Q928*R928</f>
        <v>0.0930000000000008</v>
      </c>
      <c r="T928" s="8" t="s">
        <v>88</v>
      </c>
    </row>
    <row r="929" customFormat="false" ht="15" hidden="false" customHeight="true" outlineLevel="0" collapsed="false">
      <c r="A929" s="12" t="n">
        <v>45684</v>
      </c>
      <c r="B929" s="13" t="s">
        <v>86</v>
      </c>
      <c r="C929" s="13" t="s">
        <v>87</v>
      </c>
      <c r="D929" s="14" t="s">
        <v>19</v>
      </c>
      <c r="E929" s="15" t="n">
        <v>5.93</v>
      </c>
      <c r="F929" s="15"/>
      <c r="G929" s="12" t="n">
        <f aca="false">A929</f>
        <v>45684</v>
      </c>
      <c r="H929" s="13" t="str">
        <f aca="false">B929</f>
        <v>TOM-001</v>
      </c>
      <c r="I929" s="13" t="str">
        <f aca="false">C929</f>
        <v>Tomatoes</v>
      </c>
      <c r="J929" s="14" t="str">
        <f aca="false">D929</f>
        <v>each</v>
      </c>
      <c r="K929" s="15" t="n">
        <v>5.93</v>
      </c>
      <c r="L929" s="13" t="str">
        <f aca="false">B929</f>
        <v>TOM-001</v>
      </c>
      <c r="M929" s="13" t="str">
        <f aca="false">C929</f>
        <v>Tomatoes</v>
      </c>
      <c r="N929" s="14" t="str">
        <f aca="false">D929</f>
        <v>each</v>
      </c>
      <c r="O929" s="15" t="n">
        <v>0</v>
      </c>
      <c r="P929" s="16" t="n">
        <f aca="false">O929*R929</f>
        <v>0</v>
      </c>
      <c r="Q929" s="15" t="n">
        <f aca="false">E929+IF(ISBLANK(F929),0,F929)-K929</f>
        <v>0</v>
      </c>
      <c r="R929" s="16" t="n">
        <v>1.55</v>
      </c>
      <c r="S929" s="16" t="n">
        <f aca="false">Q929*R929</f>
        <v>0</v>
      </c>
      <c r="T929" s="13" t="s">
        <v>88</v>
      </c>
    </row>
    <row r="930" customFormat="false" ht="15" hidden="false" customHeight="true" outlineLevel="0" collapsed="false">
      <c r="A930" s="7" t="n">
        <v>45685</v>
      </c>
      <c r="B930" s="8" t="s">
        <v>86</v>
      </c>
      <c r="C930" s="8" t="s">
        <v>87</v>
      </c>
      <c r="D930" s="9" t="s">
        <v>19</v>
      </c>
      <c r="E930" s="10" t="n">
        <v>5.93</v>
      </c>
      <c r="F930" s="10"/>
      <c r="G930" s="7" t="n">
        <f aca="false">A930</f>
        <v>45685</v>
      </c>
      <c r="H930" s="8" t="str">
        <f aca="false">B930</f>
        <v>TOM-001</v>
      </c>
      <c r="I930" s="8" t="str">
        <f aca="false">C930</f>
        <v>Tomatoes</v>
      </c>
      <c r="J930" s="9" t="str">
        <f aca="false">D930</f>
        <v>each</v>
      </c>
      <c r="K930" s="10" t="n">
        <v>5.93</v>
      </c>
      <c r="L930" s="8" t="str">
        <f aca="false">B930</f>
        <v>TOM-001</v>
      </c>
      <c r="M930" s="8" t="str">
        <f aca="false">C930</f>
        <v>Tomatoes</v>
      </c>
      <c r="N930" s="9" t="str">
        <f aca="false">D930</f>
        <v>each</v>
      </c>
      <c r="O930" s="10" t="n">
        <v>0</v>
      </c>
      <c r="P930" s="11" t="n">
        <f aca="false">O930*R930</f>
        <v>0</v>
      </c>
      <c r="Q930" s="10" t="n">
        <f aca="false">E930+IF(ISBLANK(F930),0,F930)-K930</f>
        <v>0</v>
      </c>
      <c r="R930" s="11" t="n">
        <v>1.55</v>
      </c>
      <c r="S930" s="11" t="n">
        <f aca="false">Q930*R930</f>
        <v>0</v>
      </c>
      <c r="T930" s="8" t="s">
        <v>88</v>
      </c>
    </row>
    <row r="931" customFormat="false" ht="15" hidden="false" customHeight="true" outlineLevel="0" collapsed="false">
      <c r="A931" s="12" t="n">
        <v>45686</v>
      </c>
      <c r="B931" s="13" t="s">
        <v>86</v>
      </c>
      <c r="C931" s="13" t="s">
        <v>87</v>
      </c>
      <c r="D931" s="14" t="s">
        <v>19</v>
      </c>
      <c r="E931" s="15" t="n">
        <v>5.93</v>
      </c>
      <c r="F931" s="15"/>
      <c r="G931" s="12" t="n">
        <f aca="false">A931</f>
        <v>45686</v>
      </c>
      <c r="H931" s="13" t="str">
        <f aca="false">B931</f>
        <v>TOM-001</v>
      </c>
      <c r="I931" s="13" t="str">
        <f aca="false">C931</f>
        <v>Tomatoes</v>
      </c>
      <c r="J931" s="14" t="str">
        <f aca="false">D931</f>
        <v>each</v>
      </c>
      <c r="K931" s="15" t="n">
        <v>3.58</v>
      </c>
      <c r="L931" s="13" t="str">
        <f aca="false">B931</f>
        <v>TOM-001</v>
      </c>
      <c r="M931" s="13" t="str">
        <f aca="false">C931</f>
        <v>Tomatoes</v>
      </c>
      <c r="N931" s="14" t="str">
        <f aca="false">D931</f>
        <v>each</v>
      </c>
      <c r="O931" s="15" t="n">
        <v>0</v>
      </c>
      <c r="P931" s="16" t="n">
        <f aca="false">O931*R931</f>
        <v>0</v>
      </c>
      <c r="Q931" s="15" t="n">
        <f aca="false">E931+IF(ISBLANK(F931),0,F931)-K931</f>
        <v>2.35</v>
      </c>
      <c r="R931" s="16" t="n">
        <v>1.55</v>
      </c>
      <c r="S931" s="16" t="n">
        <f aca="false">Q931*R931</f>
        <v>3.6425</v>
      </c>
      <c r="T931" s="13" t="s">
        <v>88</v>
      </c>
    </row>
    <row r="932" customFormat="false" ht="15" hidden="false" customHeight="true" outlineLevel="0" collapsed="false">
      <c r="A932" s="7" t="n">
        <v>45687</v>
      </c>
      <c r="B932" s="8" t="s">
        <v>86</v>
      </c>
      <c r="C932" s="8" t="s">
        <v>87</v>
      </c>
      <c r="D932" s="9" t="s">
        <v>19</v>
      </c>
      <c r="E932" s="10" t="n">
        <v>3.58</v>
      </c>
      <c r="F932" s="10"/>
      <c r="G932" s="7" t="n">
        <f aca="false">A932</f>
        <v>45687</v>
      </c>
      <c r="H932" s="8" t="str">
        <f aca="false">B932</f>
        <v>TOM-001</v>
      </c>
      <c r="I932" s="8" t="str">
        <f aca="false">C932</f>
        <v>Tomatoes</v>
      </c>
      <c r="J932" s="9" t="str">
        <f aca="false">D932</f>
        <v>each</v>
      </c>
      <c r="K932" s="10" t="n">
        <v>2.44</v>
      </c>
      <c r="L932" s="8" t="str">
        <f aca="false">B932</f>
        <v>TOM-001</v>
      </c>
      <c r="M932" s="8" t="str">
        <f aca="false">C932</f>
        <v>Tomatoes</v>
      </c>
      <c r="N932" s="9" t="str">
        <f aca="false">D932</f>
        <v>each</v>
      </c>
      <c r="O932" s="10" t="n">
        <v>0</v>
      </c>
      <c r="P932" s="11" t="n">
        <f aca="false">O932*R932</f>
        <v>0</v>
      </c>
      <c r="Q932" s="10" t="n">
        <f aca="false">E932+IF(ISBLANK(F932),0,F932)-K932</f>
        <v>1.14</v>
      </c>
      <c r="R932" s="11" t="n">
        <v>1.55</v>
      </c>
      <c r="S932" s="11" t="n">
        <f aca="false">Q932*R932</f>
        <v>1.767</v>
      </c>
      <c r="T932" s="8" t="s">
        <v>88</v>
      </c>
    </row>
    <row r="933" customFormat="false" ht="15" hidden="false" customHeight="true" outlineLevel="0" collapsed="false">
      <c r="A933" s="12" t="n">
        <v>45688</v>
      </c>
      <c r="B933" s="13" t="s">
        <v>86</v>
      </c>
      <c r="C933" s="13" t="s">
        <v>87</v>
      </c>
      <c r="D933" s="14" t="s">
        <v>19</v>
      </c>
      <c r="E933" s="15" t="n">
        <v>2.44</v>
      </c>
      <c r="F933" s="15"/>
      <c r="G933" s="12" t="n">
        <f aca="false">A933</f>
        <v>45688</v>
      </c>
      <c r="H933" s="13" t="str">
        <f aca="false">B933</f>
        <v>TOM-001</v>
      </c>
      <c r="I933" s="13" t="str">
        <f aca="false">C933</f>
        <v>Tomatoes</v>
      </c>
      <c r="J933" s="14" t="str">
        <f aca="false">D933</f>
        <v>each</v>
      </c>
      <c r="K933" s="15" t="n">
        <v>2.18</v>
      </c>
      <c r="L933" s="13" t="str">
        <f aca="false">B933</f>
        <v>TOM-001</v>
      </c>
      <c r="M933" s="13" t="str">
        <f aca="false">C933</f>
        <v>Tomatoes</v>
      </c>
      <c r="N933" s="14" t="str">
        <f aca="false">D933</f>
        <v>each</v>
      </c>
      <c r="O933" s="15" t="n">
        <v>0</v>
      </c>
      <c r="P933" s="16" t="n">
        <f aca="false">O933*R933</f>
        <v>0</v>
      </c>
      <c r="Q933" s="15" t="n">
        <f aca="false">E933+IF(ISBLANK(F933),0,F933)-K933</f>
        <v>0.26</v>
      </c>
      <c r="R933" s="16" t="n">
        <v>1.55</v>
      </c>
      <c r="S933" s="16" t="n">
        <f aca="false">Q933*R933</f>
        <v>0.403</v>
      </c>
      <c r="T933" s="13" t="s">
        <v>88</v>
      </c>
    </row>
    <row r="934" customFormat="false" ht="15" hidden="false" customHeight="true" outlineLevel="0" collapsed="false">
      <c r="A934" s="7" t="n">
        <v>45658</v>
      </c>
      <c r="B934" s="8" t="s">
        <v>89</v>
      </c>
      <c r="C934" s="8" t="s">
        <v>90</v>
      </c>
      <c r="D934" s="9" t="s">
        <v>19</v>
      </c>
      <c r="E934" s="10" t="n">
        <v>1</v>
      </c>
      <c r="F934" s="10"/>
      <c r="G934" s="7" t="n">
        <f aca="false">A934</f>
        <v>45658</v>
      </c>
      <c r="H934" s="8" t="str">
        <f aca="false">B934</f>
        <v>ARG-001</v>
      </c>
      <c r="I934" s="8" t="str">
        <f aca="false">C934</f>
        <v>Arugula</v>
      </c>
      <c r="J934" s="9" t="str">
        <f aca="false">D934</f>
        <v>each</v>
      </c>
      <c r="K934" s="10" t="n">
        <v>0.98</v>
      </c>
      <c r="L934" s="8" t="str">
        <f aca="false">B934</f>
        <v>ARG-001</v>
      </c>
      <c r="M934" s="8" t="str">
        <f aca="false">C934</f>
        <v>Arugula</v>
      </c>
      <c r="N934" s="9" t="str">
        <f aca="false">D934</f>
        <v>each</v>
      </c>
      <c r="O934" s="10" t="n">
        <v>0</v>
      </c>
      <c r="P934" s="11" t="n">
        <f aca="false">O934*R934</f>
        <v>0</v>
      </c>
      <c r="Q934" s="10" t="n">
        <f aca="false">E934+IF(ISBLANK(F934),0,F934)-K934</f>
        <v>0.02</v>
      </c>
      <c r="R934" s="11" t="n">
        <v>6.25</v>
      </c>
      <c r="S934" s="11" t="n">
        <f aca="false">Q934*R934</f>
        <v>0.125</v>
      </c>
      <c r="T934" s="8" t="s">
        <v>88</v>
      </c>
    </row>
    <row r="935" customFormat="false" ht="15" hidden="false" customHeight="true" outlineLevel="0" collapsed="false">
      <c r="A935" s="12" t="n">
        <v>45659</v>
      </c>
      <c r="B935" s="13" t="s">
        <v>89</v>
      </c>
      <c r="C935" s="13" t="s">
        <v>90</v>
      </c>
      <c r="D935" s="14" t="s">
        <v>19</v>
      </c>
      <c r="E935" s="15" t="n">
        <v>0.98</v>
      </c>
      <c r="F935" s="15"/>
      <c r="G935" s="12" t="n">
        <f aca="false">A935</f>
        <v>45659</v>
      </c>
      <c r="H935" s="13" t="str">
        <f aca="false">B935</f>
        <v>ARG-001</v>
      </c>
      <c r="I935" s="13" t="str">
        <f aca="false">C935</f>
        <v>Arugula</v>
      </c>
      <c r="J935" s="14" t="str">
        <f aca="false">D935</f>
        <v>each</v>
      </c>
      <c r="K935" s="15" t="n">
        <v>0.48</v>
      </c>
      <c r="L935" s="13" t="str">
        <f aca="false">B935</f>
        <v>ARG-001</v>
      </c>
      <c r="M935" s="13" t="str">
        <f aca="false">C935</f>
        <v>Arugula</v>
      </c>
      <c r="N935" s="14" t="str">
        <f aca="false">D935</f>
        <v>each</v>
      </c>
      <c r="O935" s="15" t="n">
        <v>0</v>
      </c>
      <c r="P935" s="16" t="n">
        <f aca="false">O935*R935</f>
        <v>0</v>
      </c>
      <c r="Q935" s="15" t="n">
        <f aca="false">E935+IF(ISBLANK(F935),0,F935)-K935</f>
        <v>0.5</v>
      </c>
      <c r="R935" s="16" t="n">
        <v>6.25</v>
      </c>
      <c r="S935" s="16" t="n">
        <f aca="false">Q935*R935</f>
        <v>3.125</v>
      </c>
      <c r="T935" s="13" t="s">
        <v>88</v>
      </c>
    </row>
    <row r="936" customFormat="false" ht="15" hidden="false" customHeight="true" outlineLevel="0" collapsed="false">
      <c r="A936" s="7" t="n">
        <v>45660</v>
      </c>
      <c r="B936" s="8" t="s">
        <v>89</v>
      </c>
      <c r="C936" s="8" t="s">
        <v>90</v>
      </c>
      <c r="D936" s="9" t="s">
        <v>19</v>
      </c>
      <c r="E936" s="10" t="n">
        <v>0.48</v>
      </c>
      <c r="F936" s="10" t="n">
        <v>1.5</v>
      </c>
      <c r="G936" s="7" t="n">
        <f aca="false">A936</f>
        <v>45660</v>
      </c>
      <c r="H936" s="8" t="str">
        <f aca="false">B936</f>
        <v>ARG-001</v>
      </c>
      <c r="I936" s="8" t="str">
        <f aca="false">C936</f>
        <v>Arugula</v>
      </c>
      <c r="J936" s="9" t="str">
        <f aca="false">D936</f>
        <v>each</v>
      </c>
      <c r="K936" s="10" t="n">
        <v>1.79</v>
      </c>
      <c r="L936" s="8" t="str">
        <f aca="false">B936</f>
        <v>ARG-001</v>
      </c>
      <c r="M936" s="8" t="str">
        <f aca="false">C936</f>
        <v>Arugula</v>
      </c>
      <c r="N936" s="9" t="str">
        <f aca="false">D936</f>
        <v>each</v>
      </c>
      <c r="O936" s="10" t="n">
        <v>0</v>
      </c>
      <c r="P936" s="11" t="n">
        <f aca="false">O936*R936</f>
        <v>0</v>
      </c>
      <c r="Q936" s="10" t="n">
        <f aca="false">E936+IF(ISBLANK(F936),0,F936)-K936</f>
        <v>0.19</v>
      </c>
      <c r="R936" s="11" t="n">
        <v>6.25</v>
      </c>
      <c r="S936" s="11" t="n">
        <f aca="false">Q936*R936</f>
        <v>1.1875</v>
      </c>
      <c r="T936" s="8" t="s">
        <v>88</v>
      </c>
    </row>
    <row r="937" customFormat="false" ht="15" hidden="false" customHeight="true" outlineLevel="0" collapsed="false">
      <c r="A937" s="12" t="n">
        <v>45661</v>
      </c>
      <c r="B937" s="13" t="s">
        <v>89</v>
      </c>
      <c r="C937" s="13" t="s">
        <v>90</v>
      </c>
      <c r="D937" s="14" t="s">
        <v>19</v>
      </c>
      <c r="E937" s="15" t="n">
        <v>1.79</v>
      </c>
      <c r="F937" s="15"/>
      <c r="G937" s="12" t="n">
        <f aca="false">A937</f>
        <v>45661</v>
      </c>
      <c r="H937" s="13" t="str">
        <f aca="false">B937</f>
        <v>ARG-001</v>
      </c>
      <c r="I937" s="13" t="str">
        <f aca="false">C937</f>
        <v>Arugula</v>
      </c>
      <c r="J937" s="14" t="str">
        <f aca="false">D937</f>
        <v>each</v>
      </c>
      <c r="K937" s="15" t="n">
        <v>1.55</v>
      </c>
      <c r="L937" s="13" t="str">
        <f aca="false">B937</f>
        <v>ARG-001</v>
      </c>
      <c r="M937" s="13" t="str">
        <f aca="false">C937</f>
        <v>Arugula</v>
      </c>
      <c r="N937" s="14" t="str">
        <f aca="false">D937</f>
        <v>each</v>
      </c>
      <c r="O937" s="15" t="n">
        <v>0</v>
      </c>
      <c r="P937" s="16" t="n">
        <f aca="false">O937*R937</f>
        <v>0</v>
      </c>
      <c r="Q937" s="15" t="n">
        <f aca="false">E937+IF(ISBLANK(F937),0,F937)-K937</f>
        <v>0.24</v>
      </c>
      <c r="R937" s="16" t="n">
        <v>6.25</v>
      </c>
      <c r="S937" s="16" t="n">
        <f aca="false">Q937*R937</f>
        <v>1.5</v>
      </c>
      <c r="T937" s="13" t="s">
        <v>88</v>
      </c>
    </row>
    <row r="938" customFormat="false" ht="15" hidden="false" customHeight="true" outlineLevel="0" collapsed="false">
      <c r="A938" s="7" t="n">
        <v>45662</v>
      </c>
      <c r="B938" s="8" t="s">
        <v>89</v>
      </c>
      <c r="C938" s="8" t="s">
        <v>90</v>
      </c>
      <c r="D938" s="9" t="s">
        <v>19</v>
      </c>
      <c r="E938" s="10" t="n">
        <v>1.55</v>
      </c>
      <c r="F938" s="10"/>
      <c r="G938" s="7" t="n">
        <f aca="false">A938</f>
        <v>45662</v>
      </c>
      <c r="H938" s="8" t="str">
        <f aca="false">B938</f>
        <v>ARG-001</v>
      </c>
      <c r="I938" s="8" t="str">
        <f aca="false">C938</f>
        <v>Arugula</v>
      </c>
      <c r="J938" s="9" t="str">
        <f aca="false">D938</f>
        <v>each</v>
      </c>
      <c r="K938" s="10" t="n">
        <v>1.55</v>
      </c>
      <c r="L938" s="8" t="str">
        <f aca="false">B938</f>
        <v>ARG-001</v>
      </c>
      <c r="M938" s="8" t="str">
        <f aca="false">C938</f>
        <v>Arugula</v>
      </c>
      <c r="N938" s="9" t="str">
        <f aca="false">D938</f>
        <v>each</v>
      </c>
      <c r="O938" s="10" t="n">
        <v>0</v>
      </c>
      <c r="P938" s="11" t="n">
        <f aca="false">O938*R938</f>
        <v>0</v>
      </c>
      <c r="Q938" s="10" t="n">
        <f aca="false">E938+IF(ISBLANK(F938),0,F938)-K938</f>
        <v>0</v>
      </c>
      <c r="R938" s="11" t="n">
        <v>6.25</v>
      </c>
      <c r="S938" s="11" t="n">
        <f aca="false">Q938*R938</f>
        <v>0</v>
      </c>
      <c r="T938" s="8" t="s">
        <v>88</v>
      </c>
    </row>
    <row r="939" customFormat="false" ht="15" hidden="false" customHeight="true" outlineLevel="0" collapsed="false">
      <c r="A939" s="12" t="n">
        <v>45663</v>
      </c>
      <c r="B939" s="13" t="s">
        <v>89</v>
      </c>
      <c r="C939" s="13" t="s">
        <v>90</v>
      </c>
      <c r="D939" s="14" t="s">
        <v>19</v>
      </c>
      <c r="E939" s="15" t="n">
        <v>1.55</v>
      </c>
      <c r="F939" s="15"/>
      <c r="G939" s="12" t="n">
        <f aca="false">A939</f>
        <v>45663</v>
      </c>
      <c r="H939" s="13" t="str">
        <f aca="false">B939</f>
        <v>ARG-001</v>
      </c>
      <c r="I939" s="13" t="str">
        <f aca="false">C939</f>
        <v>Arugula</v>
      </c>
      <c r="J939" s="14" t="str">
        <f aca="false">D939</f>
        <v>each</v>
      </c>
      <c r="K939" s="15" t="n">
        <v>1.55</v>
      </c>
      <c r="L939" s="13" t="str">
        <f aca="false">B939</f>
        <v>ARG-001</v>
      </c>
      <c r="M939" s="13" t="str">
        <f aca="false">C939</f>
        <v>Arugula</v>
      </c>
      <c r="N939" s="14" t="str">
        <f aca="false">D939</f>
        <v>each</v>
      </c>
      <c r="O939" s="15" t="n">
        <v>0</v>
      </c>
      <c r="P939" s="16" t="n">
        <f aca="false">O939*R939</f>
        <v>0</v>
      </c>
      <c r="Q939" s="15" t="n">
        <f aca="false">E939+IF(ISBLANK(F939),0,F939)-K939</f>
        <v>0</v>
      </c>
      <c r="R939" s="16" t="n">
        <v>6.25</v>
      </c>
      <c r="S939" s="16" t="n">
        <f aca="false">Q939*R939</f>
        <v>0</v>
      </c>
      <c r="T939" s="13" t="s">
        <v>88</v>
      </c>
    </row>
    <row r="940" customFormat="false" ht="15" hidden="false" customHeight="true" outlineLevel="0" collapsed="false">
      <c r="A940" s="7" t="n">
        <v>45664</v>
      </c>
      <c r="B940" s="8" t="s">
        <v>89</v>
      </c>
      <c r="C940" s="8" t="s">
        <v>90</v>
      </c>
      <c r="D940" s="9" t="s">
        <v>19</v>
      </c>
      <c r="E940" s="10" t="n">
        <v>1.55</v>
      </c>
      <c r="F940" s="10"/>
      <c r="G940" s="7" t="n">
        <f aca="false">A940</f>
        <v>45664</v>
      </c>
      <c r="H940" s="8" t="str">
        <f aca="false">B940</f>
        <v>ARG-001</v>
      </c>
      <c r="I940" s="8" t="str">
        <f aca="false">C940</f>
        <v>Arugula</v>
      </c>
      <c r="J940" s="9" t="str">
        <f aca="false">D940</f>
        <v>each</v>
      </c>
      <c r="K940" s="10" t="n">
        <v>1.55</v>
      </c>
      <c r="L940" s="8" t="str">
        <f aca="false">B940</f>
        <v>ARG-001</v>
      </c>
      <c r="M940" s="8" t="str">
        <f aca="false">C940</f>
        <v>Arugula</v>
      </c>
      <c r="N940" s="9" t="str">
        <f aca="false">D940</f>
        <v>each</v>
      </c>
      <c r="O940" s="10" t="n">
        <v>0</v>
      </c>
      <c r="P940" s="11" t="n">
        <f aca="false">O940*R940</f>
        <v>0</v>
      </c>
      <c r="Q940" s="10" t="n">
        <f aca="false">E940+IF(ISBLANK(F940),0,F940)-K940</f>
        <v>0</v>
      </c>
      <c r="R940" s="11" t="n">
        <v>6.25</v>
      </c>
      <c r="S940" s="11" t="n">
        <f aca="false">Q940*R940</f>
        <v>0</v>
      </c>
      <c r="T940" s="8" t="s">
        <v>88</v>
      </c>
    </row>
    <row r="941" customFormat="false" ht="15" hidden="false" customHeight="true" outlineLevel="0" collapsed="false">
      <c r="A941" s="12" t="n">
        <v>45665</v>
      </c>
      <c r="B941" s="13" t="s">
        <v>89</v>
      </c>
      <c r="C941" s="13" t="s">
        <v>90</v>
      </c>
      <c r="D941" s="14" t="s">
        <v>19</v>
      </c>
      <c r="E941" s="15" t="n">
        <v>1.55</v>
      </c>
      <c r="F941" s="15"/>
      <c r="G941" s="12" t="n">
        <f aca="false">A941</f>
        <v>45665</v>
      </c>
      <c r="H941" s="13" t="str">
        <f aca="false">B941</f>
        <v>ARG-001</v>
      </c>
      <c r="I941" s="13" t="str">
        <f aca="false">C941</f>
        <v>Arugula</v>
      </c>
      <c r="J941" s="14" t="str">
        <f aca="false">D941</f>
        <v>each</v>
      </c>
      <c r="K941" s="15" t="n">
        <v>1.52</v>
      </c>
      <c r="L941" s="13" t="str">
        <f aca="false">B941</f>
        <v>ARG-001</v>
      </c>
      <c r="M941" s="13" t="str">
        <f aca="false">C941</f>
        <v>Arugula</v>
      </c>
      <c r="N941" s="14" t="str">
        <f aca="false">D941</f>
        <v>each</v>
      </c>
      <c r="O941" s="15" t="n">
        <v>0</v>
      </c>
      <c r="P941" s="16" t="n">
        <f aca="false">O941*R941</f>
        <v>0</v>
      </c>
      <c r="Q941" s="15" t="n">
        <f aca="false">E941+IF(ISBLANK(F941),0,F941)-K941</f>
        <v>0.03</v>
      </c>
      <c r="R941" s="16" t="n">
        <v>6.25</v>
      </c>
      <c r="S941" s="16" t="n">
        <f aca="false">Q941*R941</f>
        <v>0.1875</v>
      </c>
      <c r="T941" s="13" t="s">
        <v>88</v>
      </c>
    </row>
    <row r="942" customFormat="false" ht="15" hidden="false" customHeight="true" outlineLevel="0" collapsed="false">
      <c r="A942" s="7" t="n">
        <v>45666</v>
      </c>
      <c r="B942" s="8" t="s">
        <v>89</v>
      </c>
      <c r="C942" s="8" t="s">
        <v>90</v>
      </c>
      <c r="D942" s="9" t="s">
        <v>19</v>
      </c>
      <c r="E942" s="10" t="n">
        <v>1.52</v>
      </c>
      <c r="F942" s="10"/>
      <c r="G942" s="7" t="n">
        <f aca="false">A942</f>
        <v>45666</v>
      </c>
      <c r="H942" s="8" t="str">
        <f aca="false">B942</f>
        <v>ARG-001</v>
      </c>
      <c r="I942" s="8" t="str">
        <f aca="false">C942</f>
        <v>Arugula</v>
      </c>
      <c r="J942" s="9" t="str">
        <f aca="false">D942</f>
        <v>each</v>
      </c>
      <c r="K942" s="10" t="n">
        <v>1.3</v>
      </c>
      <c r="L942" s="8" t="str">
        <f aca="false">B942</f>
        <v>ARG-001</v>
      </c>
      <c r="M942" s="8" t="str">
        <f aca="false">C942</f>
        <v>Arugula</v>
      </c>
      <c r="N942" s="9" t="str">
        <f aca="false">D942</f>
        <v>each</v>
      </c>
      <c r="O942" s="10" t="n">
        <v>0</v>
      </c>
      <c r="P942" s="11" t="n">
        <f aca="false">O942*R942</f>
        <v>0</v>
      </c>
      <c r="Q942" s="10" t="n">
        <f aca="false">E942+IF(ISBLANK(F942),0,F942)-K942</f>
        <v>0.22</v>
      </c>
      <c r="R942" s="11" t="n">
        <v>6.25</v>
      </c>
      <c r="S942" s="11" t="n">
        <f aca="false">Q942*R942</f>
        <v>1.375</v>
      </c>
      <c r="T942" s="8" t="s">
        <v>88</v>
      </c>
    </row>
    <row r="943" customFormat="false" ht="15" hidden="false" customHeight="true" outlineLevel="0" collapsed="false">
      <c r="A943" s="12" t="n">
        <v>45667</v>
      </c>
      <c r="B943" s="13" t="s">
        <v>89</v>
      </c>
      <c r="C943" s="13" t="s">
        <v>90</v>
      </c>
      <c r="D943" s="14" t="s">
        <v>19</v>
      </c>
      <c r="E943" s="15" t="n">
        <v>1.3</v>
      </c>
      <c r="F943" s="15"/>
      <c r="G943" s="12" t="n">
        <f aca="false">A943</f>
        <v>45667</v>
      </c>
      <c r="H943" s="13" t="str">
        <f aca="false">B943</f>
        <v>ARG-001</v>
      </c>
      <c r="I943" s="13" t="str">
        <f aca="false">C943</f>
        <v>Arugula</v>
      </c>
      <c r="J943" s="14" t="str">
        <f aca="false">D943</f>
        <v>each</v>
      </c>
      <c r="K943" s="15" t="n">
        <v>1.3</v>
      </c>
      <c r="L943" s="13" t="str">
        <f aca="false">B943</f>
        <v>ARG-001</v>
      </c>
      <c r="M943" s="13" t="str">
        <f aca="false">C943</f>
        <v>Arugula</v>
      </c>
      <c r="N943" s="14" t="str">
        <f aca="false">D943</f>
        <v>each</v>
      </c>
      <c r="O943" s="15" t="n">
        <v>0</v>
      </c>
      <c r="P943" s="16" t="n">
        <f aca="false">O943*R943</f>
        <v>0</v>
      </c>
      <c r="Q943" s="15" t="n">
        <f aca="false">E943+IF(ISBLANK(F943),0,F943)-K943</f>
        <v>0</v>
      </c>
      <c r="R943" s="16" t="n">
        <v>6.25</v>
      </c>
      <c r="S943" s="16" t="n">
        <f aca="false">Q943*R943</f>
        <v>0</v>
      </c>
      <c r="T943" s="13" t="s">
        <v>88</v>
      </c>
    </row>
    <row r="944" customFormat="false" ht="15" hidden="false" customHeight="true" outlineLevel="0" collapsed="false">
      <c r="A944" s="7" t="n">
        <v>45668</v>
      </c>
      <c r="B944" s="8" t="s">
        <v>89</v>
      </c>
      <c r="C944" s="8" t="s">
        <v>90</v>
      </c>
      <c r="D944" s="9" t="s">
        <v>19</v>
      </c>
      <c r="E944" s="10" t="n">
        <v>1.3</v>
      </c>
      <c r="F944" s="10"/>
      <c r="G944" s="7" t="n">
        <f aca="false">A944</f>
        <v>45668</v>
      </c>
      <c r="H944" s="8" t="str">
        <f aca="false">B944</f>
        <v>ARG-001</v>
      </c>
      <c r="I944" s="8" t="str">
        <f aca="false">C944</f>
        <v>Arugula</v>
      </c>
      <c r="J944" s="9" t="str">
        <f aca="false">D944</f>
        <v>each</v>
      </c>
      <c r="K944" s="10" t="n">
        <v>1.05</v>
      </c>
      <c r="L944" s="8" t="str">
        <f aca="false">B944</f>
        <v>ARG-001</v>
      </c>
      <c r="M944" s="8" t="str">
        <f aca="false">C944</f>
        <v>Arugula</v>
      </c>
      <c r="N944" s="9" t="str">
        <f aca="false">D944</f>
        <v>each</v>
      </c>
      <c r="O944" s="10" t="n">
        <v>0</v>
      </c>
      <c r="P944" s="11" t="n">
        <f aca="false">O944*R944</f>
        <v>0</v>
      </c>
      <c r="Q944" s="10" t="n">
        <f aca="false">E944+IF(ISBLANK(F944),0,F944)-K944</f>
        <v>0.25</v>
      </c>
      <c r="R944" s="11" t="n">
        <v>6.25</v>
      </c>
      <c r="S944" s="11" t="n">
        <f aca="false">Q944*R944</f>
        <v>1.5625</v>
      </c>
      <c r="T944" s="8" t="s">
        <v>88</v>
      </c>
    </row>
    <row r="945" customFormat="false" ht="15" hidden="false" customHeight="true" outlineLevel="0" collapsed="false">
      <c r="A945" s="12" t="n">
        <v>45669</v>
      </c>
      <c r="B945" s="13" t="s">
        <v>89</v>
      </c>
      <c r="C945" s="13" t="s">
        <v>90</v>
      </c>
      <c r="D945" s="14" t="s">
        <v>19</v>
      </c>
      <c r="E945" s="15" t="n">
        <v>1.05</v>
      </c>
      <c r="F945" s="15"/>
      <c r="G945" s="12" t="n">
        <f aca="false">A945</f>
        <v>45669</v>
      </c>
      <c r="H945" s="13" t="str">
        <f aca="false">B945</f>
        <v>ARG-001</v>
      </c>
      <c r="I945" s="13" t="str">
        <f aca="false">C945</f>
        <v>Arugula</v>
      </c>
      <c r="J945" s="14" t="str">
        <f aca="false">D945</f>
        <v>each</v>
      </c>
      <c r="K945" s="15" t="n">
        <v>1.05</v>
      </c>
      <c r="L945" s="13" t="str">
        <f aca="false">B945</f>
        <v>ARG-001</v>
      </c>
      <c r="M945" s="13" t="str">
        <f aca="false">C945</f>
        <v>Arugula</v>
      </c>
      <c r="N945" s="14" t="str">
        <f aca="false">D945</f>
        <v>each</v>
      </c>
      <c r="O945" s="15" t="n">
        <v>0</v>
      </c>
      <c r="P945" s="16" t="n">
        <f aca="false">O945*R945</f>
        <v>0</v>
      </c>
      <c r="Q945" s="15" t="n">
        <f aca="false">E945+IF(ISBLANK(F945),0,F945)-K945</f>
        <v>0</v>
      </c>
      <c r="R945" s="16" t="n">
        <v>6.25</v>
      </c>
      <c r="S945" s="16" t="n">
        <f aca="false">Q945*R945</f>
        <v>0</v>
      </c>
      <c r="T945" s="13" t="s">
        <v>88</v>
      </c>
    </row>
    <row r="946" customFormat="false" ht="15" hidden="false" customHeight="true" outlineLevel="0" collapsed="false">
      <c r="A946" s="7" t="n">
        <v>45670</v>
      </c>
      <c r="B946" s="8" t="s">
        <v>89</v>
      </c>
      <c r="C946" s="8" t="s">
        <v>90</v>
      </c>
      <c r="D946" s="9" t="s">
        <v>19</v>
      </c>
      <c r="E946" s="10" t="n">
        <v>1.05</v>
      </c>
      <c r="F946" s="10"/>
      <c r="G946" s="7" t="n">
        <f aca="false">A946</f>
        <v>45670</v>
      </c>
      <c r="H946" s="8" t="str">
        <f aca="false">B946</f>
        <v>ARG-001</v>
      </c>
      <c r="I946" s="8" t="str">
        <f aca="false">C946</f>
        <v>Arugula</v>
      </c>
      <c r="J946" s="9" t="str">
        <f aca="false">D946</f>
        <v>each</v>
      </c>
      <c r="K946" s="10" t="n">
        <v>0.79</v>
      </c>
      <c r="L946" s="8" t="str">
        <f aca="false">B946</f>
        <v>ARG-001</v>
      </c>
      <c r="M946" s="8" t="str">
        <f aca="false">C946</f>
        <v>Arugula</v>
      </c>
      <c r="N946" s="9" t="str">
        <f aca="false">D946</f>
        <v>each</v>
      </c>
      <c r="O946" s="10" t="n">
        <v>0</v>
      </c>
      <c r="P946" s="11" t="n">
        <f aca="false">O946*R946</f>
        <v>0</v>
      </c>
      <c r="Q946" s="10" t="n">
        <f aca="false">E946+IF(ISBLANK(F946),0,F946)-K946</f>
        <v>0.26</v>
      </c>
      <c r="R946" s="11" t="n">
        <v>6.25</v>
      </c>
      <c r="S946" s="11" t="n">
        <f aca="false">Q946*R946</f>
        <v>1.625</v>
      </c>
      <c r="T946" s="8" t="s">
        <v>88</v>
      </c>
    </row>
    <row r="947" customFormat="false" ht="15" hidden="false" customHeight="true" outlineLevel="0" collapsed="false">
      <c r="A947" s="12" t="n">
        <v>45671</v>
      </c>
      <c r="B947" s="13" t="s">
        <v>89</v>
      </c>
      <c r="C947" s="13" t="s">
        <v>90</v>
      </c>
      <c r="D947" s="14" t="s">
        <v>19</v>
      </c>
      <c r="E947" s="15" t="n">
        <v>0.79</v>
      </c>
      <c r="F947" s="15"/>
      <c r="G947" s="12" t="n">
        <f aca="false">A947</f>
        <v>45671</v>
      </c>
      <c r="H947" s="13" t="str">
        <f aca="false">B947</f>
        <v>ARG-001</v>
      </c>
      <c r="I947" s="13" t="str">
        <f aca="false">C947</f>
        <v>Arugula</v>
      </c>
      <c r="J947" s="14" t="str">
        <f aca="false">D947</f>
        <v>each</v>
      </c>
      <c r="K947" s="15" t="n">
        <v>0.79</v>
      </c>
      <c r="L947" s="13" t="str">
        <f aca="false">B947</f>
        <v>ARG-001</v>
      </c>
      <c r="M947" s="13" t="str">
        <f aca="false">C947</f>
        <v>Arugula</v>
      </c>
      <c r="N947" s="14" t="str">
        <f aca="false">D947</f>
        <v>each</v>
      </c>
      <c r="O947" s="15" t="n">
        <v>0</v>
      </c>
      <c r="P947" s="16" t="n">
        <f aca="false">O947*R947</f>
        <v>0</v>
      </c>
      <c r="Q947" s="15" t="n">
        <f aca="false">E947+IF(ISBLANK(F947),0,F947)-K947</f>
        <v>0</v>
      </c>
      <c r="R947" s="16" t="n">
        <v>6.25</v>
      </c>
      <c r="S947" s="16" t="n">
        <f aca="false">Q947*R947</f>
        <v>0</v>
      </c>
      <c r="T947" s="13" t="s">
        <v>88</v>
      </c>
    </row>
    <row r="948" customFormat="false" ht="15" hidden="false" customHeight="true" outlineLevel="0" collapsed="false">
      <c r="A948" s="7" t="n">
        <v>45672</v>
      </c>
      <c r="B948" s="8" t="s">
        <v>89</v>
      </c>
      <c r="C948" s="8" t="s">
        <v>90</v>
      </c>
      <c r="D948" s="9" t="s">
        <v>19</v>
      </c>
      <c r="E948" s="10" t="n">
        <v>0.79</v>
      </c>
      <c r="F948" s="10"/>
      <c r="G948" s="7" t="n">
        <f aca="false">A948</f>
        <v>45672</v>
      </c>
      <c r="H948" s="8" t="str">
        <f aca="false">B948</f>
        <v>ARG-001</v>
      </c>
      <c r="I948" s="8" t="str">
        <f aca="false">C948</f>
        <v>Arugula</v>
      </c>
      <c r="J948" s="9" t="str">
        <f aca="false">D948</f>
        <v>each</v>
      </c>
      <c r="K948" s="10" t="n">
        <v>0.72</v>
      </c>
      <c r="L948" s="8" t="str">
        <f aca="false">B948</f>
        <v>ARG-001</v>
      </c>
      <c r="M948" s="8" t="str">
        <f aca="false">C948</f>
        <v>Arugula</v>
      </c>
      <c r="N948" s="9" t="str">
        <f aca="false">D948</f>
        <v>each</v>
      </c>
      <c r="O948" s="10" t="n">
        <v>0</v>
      </c>
      <c r="P948" s="11" t="n">
        <f aca="false">O948*R948</f>
        <v>0</v>
      </c>
      <c r="Q948" s="10" t="n">
        <f aca="false">E948+IF(ISBLANK(F948),0,F948)-K948</f>
        <v>0.0700000000000001</v>
      </c>
      <c r="R948" s="11" t="n">
        <v>6.25</v>
      </c>
      <c r="S948" s="11" t="n">
        <f aca="false">Q948*R948</f>
        <v>0.4375</v>
      </c>
      <c r="T948" s="8" t="s">
        <v>88</v>
      </c>
    </row>
    <row r="949" customFormat="false" ht="15" hidden="false" customHeight="true" outlineLevel="0" collapsed="false">
      <c r="A949" s="12" t="n">
        <v>45673</v>
      </c>
      <c r="B949" s="13" t="s">
        <v>89</v>
      </c>
      <c r="C949" s="13" t="s">
        <v>90</v>
      </c>
      <c r="D949" s="14" t="s">
        <v>19</v>
      </c>
      <c r="E949" s="15" t="n">
        <v>0.72</v>
      </c>
      <c r="F949" s="15"/>
      <c r="G949" s="12" t="n">
        <f aca="false">A949</f>
        <v>45673</v>
      </c>
      <c r="H949" s="13" t="str">
        <f aca="false">B949</f>
        <v>ARG-001</v>
      </c>
      <c r="I949" s="13" t="str">
        <f aca="false">C949</f>
        <v>Arugula</v>
      </c>
      <c r="J949" s="14" t="str">
        <f aca="false">D949</f>
        <v>each</v>
      </c>
      <c r="K949" s="15" t="n">
        <v>0.49</v>
      </c>
      <c r="L949" s="13" t="str">
        <f aca="false">B949</f>
        <v>ARG-001</v>
      </c>
      <c r="M949" s="13" t="str">
        <f aca="false">C949</f>
        <v>Arugula</v>
      </c>
      <c r="N949" s="14" t="str">
        <f aca="false">D949</f>
        <v>each</v>
      </c>
      <c r="O949" s="15" t="n">
        <v>0</v>
      </c>
      <c r="P949" s="16" t="n">
        <f aca="false">O949*R949</f>
        <v>0</v>
      </c>
      <c r="Q949" s="15" t="n">
        <f aca="false">E949+IF(ISBLANK(F949),0,F949)-K949</f>
        <v>0.23</v>
      </c>
      <c r="R949" s="16" t="n">
        <v>6.25</v>
      </c>
      <c r="S949" s="16" t="n">
        <f aca="false">Q949*R949</f>
        <v>1.4375</v>
      </c>
      <c r="T949" s="13" t="s">
        <v>88</v>
      </c>
    </row>
    <row r="950" customFormat="false" ht="15" hidden="false" customHeight="true" outlineLevel="0" collapsed="false">
      <c r="A950" s="7" t="n">
        <v>45674</v>
      </c>
      <c r="B950" s="8" t="s">
        <v>89</v>
      </c>
      <c r="C950" s="8" t="s">
        <v>90</v>
      </c>
      <c r="D950" s="9" t="s">
        <v>19</v>
      </c>
      <c r="E950" s="10" t="n">
        <v>0.49</v>
      </c>
      <c r="F950" s="10" t="n">
        <v>1.5</v>
      </c>
      <c r="G950" s="7" t="n">
        <f aca="false">A950</f>
        <v>45674</v>
      </c>
      <c r="H950" s="8" t="str">
        <f aca="false">B950</f>
        <v>ARG-001</v>
      </c>
      <c r="I950" s="8" t="str">
        <f aca="false">C950</f>
        <v>Arugula</v>
      </c>
      <c r="J950" s="9" t="str">
        <f aca="false">D950</f>
        <v>each</v>
      </c>
      <c r="K950" s="10" t="n">
        <v>1.74</v>
      </c>
      <c r="L950" s="8" t="str">
        <f aca="false">B950</f>
        <v>ARG-001</v>
      </c>
      <c r="M950" s="8" t="str">
        <f aca="false">C950</f>
        <v>Arugula</v>
      </c>
      <c r="N950" s="9" t="str">
        <f aca="false">D950</f>
        <v>each</v>
      </c>
      <c r="O950" s="10" t="n">
        <v>0</v>
      </c>
      <c r="P950" s="11" t="n">
        <f aca="false">O950*R950</f>
        <v>0</v>
      </c>
      <c r="Q950" s="10" t="n">
        <f aca="false">E950+IF(ISBLANK(F950),0,F950)-K950</f>
        <v>0.25</v>
      </c>
      <c r="R950" s="11" t="n">
        <v>6.25</v>
      </c>
      <c r="S950" s="11" t="n">
        <f aca="false">Q950*R950</f>
        <v>1.5625</v>
      </c>
      <c r="T950" s="8" t="s">
        <v>88</v>
      </c>
    </row>
    <row r="951" customFormat="false" ht="15" hidden="false" customHeight="true" outlineLevel="0" collapsed="false">
      <c r="A951" s="12" t="n">
        <v>45675</v>
      </c>
      <c r="B951" s="13" t="s">
        <v>89</v>
      </c>
      <c r="C951" s="13" t="s">
        <v>90</v>
      </c>
      <c r="D951" s="14" t="s">
        <v>19</v>
      </c>
      <c r="E951" s="15" t="n">
        <v>1.74</v>
      </c>
      <c r="F951" s="15"/>
      <c r="G951" s="12" t="n">
        <f aca="false">A951</f>
        <v>45675</v>
      </c>
      <c r="H951" s="13" t="str">
        <f aca="false">B951</f>
        <v>ARG-001</v>
      </c>
      <c r="I951" s="13" t="str">
        <f aca="false">C951</f>
        <v>Arugula</v>
      </c>
      <c r="J951" s="14" t="str">
        <f aca="false">D951</f>
        <v>each</v>
      </c>
      <c r="K951" s="15" t="n">
        <v>1.64</v>
      </c>
      <c r="L951" s="13" t="str">
        <f aca="false">B951</f>
        <v>ARG-001</v>
      </c>
      <c r="M951" s="13" t="str">
        <f aca="false">C951</f>
        <v>Arugula</v>
      </c>
      <c r="N951" s="14" t="str">
        <f aca="false">D951</f>
        <v>each</v>
      </c>
      <c r="O951" s="15" t="n">
        <v>0</v>
      </c>
      <c r="P951" s="16" t="n">
        <f aca="false">O951*R951</f>
        <v>0</v>
      </c>
      <c r="Q951" s="15" t="n">
        <f aca="false">E951+IF(ISBLANK(F951),0,F951)-K951</f>
        <v>0.1</v>
      </c>
      <c r="R951" s="16" t="n">
        <v>6.25</v>
      </c>
      <c r="S951" s="16" t="n">
        <f aca="false">Q951*R951</f>
        <v>0.625000000000001</v>
      </c>
      <c r="T951" s="13" t="s">
        <v>88</v>
      </c>
    </row>
    <row r="952" customFormat="false" ht="15" hidden="false" customHeight="true" outlineLevel="0" collapsed="false">
      <c r="A952" s="7" t="n">
        <v>45676</v>
      </c>
      <c r="B952" s="8" t="s">
        <v>89</v>
      </c>
      <c r="C952" s="8" t="s">
        <v>90</v>
      </c>
      <c r="D952" s="9" t="s">
        <v>19</v>
      </c>
      <c r="E952" s="10" t="n">
        <v>1.64</v>
      </c>
      <c r="F952" s="10"/>
      <c r="G952" s="7" t="n">
        <f aca="false">A952</f>
        <v>45676</v>
      </c>
      <c r="H952" s="8" t="str">
        <f aca="false">B952</f>
        <v>ARG-001</v>
      </c>
      <c r="I952" s="8" t="str">
        <f aca="false">C952</f>
        <v>Arugula</v>
      </c>
      <c r="J952" s="9" t="str">
        <f aca="false">D952</f>
        <v>each</v>
      </c>
      <c r="K952" s="10" t="n">
        <v>1.06</v>
      </c>
      <c r="L952" s="8" t="str">
        <f aca="false">B952</f>
        <v>ARG-001</v>
      </c>
      <c r="M952" s="8" t="str">
        <f aca="false">C952</f>
        <v>Arugula</v>
      </c>
      <c r="N952" s="9" t="str">
        <f aca="false">D952</f>
        <v>each</v>
      </c>
      <c r="O952" s="10" t="n">
        <v>0</v>
      </c>
      <c r="P952" s="11" t="n">
        <f aca="false">O952*R952</f>
        <v>0</v>
      </c>
      <c r="Q952" s="10" t="n">
        <f aca="false">E952+IF(ISBLANK(F952),0,F952)-K952</f>
        <v>0.58</v>
      </c>
      <c r="R952" s="11" t="n">
        <v>6.25</v>
      </c>
      <c r="S952" s="11" t="n">
        <f aca="false">Q952*R952</f>
        <v>3.625</v>
      </c>
      <c r="T952" s="8" t="s">
        <v>88</v>
      </c>
    </row>
    <row r="953" customFormat="false" ht="15" hidden="false" customHeight="true" outlineLevel="0" collapsed="false">
      <c r="A953" s="12" t="n">
        <v>45677</v>
      </c>
      <c r="B953" s="13" t="s">
        <v>89</v>
      </c>
      <c r="C953" s="13" t="s">
        <v>90</v>
      </c>
      <c r="D953" s="14" t="s">
        <v>19</v>
      </c>
      <c r="E953" s="15" t="n">
        <v>1.06</v>
      </c>
      <c r="F953" s="15"/>
      <c r="G953" s="12" t="n">
        <f aca="false">A953</f>
        <v>45677</v>
      </c>
      <c r="H953" s="13" t="str">
        <f aca="false">B953</f>
        <v>ARG-001</v>
      </c>
      <c r="I953" s="13" t="str">
        <f aca="false">C953</f>
        <v>Arugula</v>
      </c>
      <c r="J953" s="14" t="str">
        <f aca="false">D953</f>
        <v>each</v>
      </c>
      <c r="K953" s="15" t="n">
        <v>1.03</v>
      </c>
      <c r="L953" s="13" t="str">
        <f aca="false">B953</f>
        <v>ARG-001</v>
      </c>
      <c r="M953" s="13" t="str">
        <f aca="false">C953</f>
        <v>Arugula</v>
      </c>
      <c r="N953" s="14" t="str">
        <f aca="false">D953</f>
        <v>each</v>
      </c>
      <c r="O953" s="15" t="n">
        <v>0</v>
      </c>
      <c r="P953" s="16" t="n">
        <f aca="false">O953*R953</f>
        <v>0</v>
      </c>
      <c r="Q953" s="15" t="n">
        <f aca="false">E953+IF(ISBLANK(F953),0,F953)-K953</f>
        <v>0.03</v>
      </c>
      <c r="R953" s="16" t="n">
        <v>6.25</v>
      </c>
      <c r="S953" s="16" t="n">
        <f aca="false">Q953*R953</f>
        <v>0.1875</v>
      </c>
      <c r="T953" s="13" t="s">
        <v>88</v>
      </c>
    </row>
    <row r="954" customFormat="false" ht="15" hidden="false" customHeight="true" outlineLevel="0" collapsed="false">
      <c r="A954" s="7" t="n">
        <v>45678</v>
      </c>
      <c r="B954" s="8" t="s">
        <v>89</v>
      </c>
      <c r="C954" s="8" t="s">
        <v>90</v>
      </c>
      <c r="D954" s="9" t="s">
        <v>19</v>
      </c>
      <c r="E954" s="10" t="n">
        <v>1.03</v>
      </c>
      <c r="F954" s="10"/>
      <c r="G954" s="7" t="n">
        <f aca="false">A954</f>
        <v>45678</v>
      </c>
      <c r="H954" s="8" t="str">
        <f aca="false">B954</f>
        <v>ARG-001</v>
      </c>
      <c r="I954" s="8" t="str">
        <f aca="false">C954</f>
        <v>Arugula</v>
      </c>
      <c r="J954" s="9" t="str">
        <f aca="false">D954</f>
        <v>each</v>
      </c>
      <c r="K954" s="10" t="n">
        <v>1</v>
      </c>
      <c r="L954" s="8" t="str">
        <f aca="false">B954</f>
        <v>ARG-001</v>
      </c>
      <c r="M954" s="8" t="str">
        <f aca="false">C954</f>
        <v>Arugula</v>
      </c>
      <c r="N954" s="9" t="str">
        <f aca="false">D954</f>
        <v>each</v>
      </c>
      <c r="O954" s="10" t="n">
        <v>0</v>
      </c>
      <c r="P954" s="11" t="n">
        <f aca="false">O954*R954</f>
        <v>0</v>
      </c>
      <c r="Q954" s="10" t="n">
        <f aca="false">E954+IF(ISBLANK(F954),0,F954)-K954</f>
        <v>0.03</v>
      </c>
      <c r="R954" s="11" t="n">
        <v>6.25</v>
      </c>
      <c r="S954" s="11" t="n">
        <f aca="false">Q954*R954</f>
        <v>0.1875</v>
      </c>
      <c r="T954" s="8" t="s">
        <v>88</v>
      </c>
    </row>
    <row r="955" customFormat="false" ht="15" hidden="false" customHeight="true" outlineLevel="0" collapsed="false">
      <c r="A955" s="12" t="n">
        <v>45679</v>
      </c>
      <c r="B955" s="13" t="s">
        <v>89</v>
      </c>
      <c r="C955" s="13" t="s">
        <v>90</v>
      </c>
      <c r="D955" s="14" t="s">
        <v>19</v>
      </c>
      <c r="E955" s="15" t="n">
        <v>1</v>
      </c>
      <c r="F955" s="15"/>
      <c r="G955" s="12" t="n">
        <f aca="false">A955</f>
        <v>45679</v>
      </c>
      <c r="H955" s="13" t="str">
        <f aca="false">B955</f>
        <v>ARG-001</v>
      </c>
      <c r="I955" s="13" t="str">
        <f aca="false">C955</f>
        <v>Arugula</v>
      </c>
      <c r="J955" s="14" t="str">
        <f aca="false">D955</f>
        <v>each</v>
      </c>
      <c r="K955" s="15" t="n">
        <v>1</v>
      </c>
      <c r="L955" s="13" t="str">
        <f aca="false">B955</f>
        <v>ARG-001</v>
      </c>
      <c r="M955" s="13" t="str">
        <f aca="false">C955</f>
        <v>Arugula</v>
      </c>
      <c r="N955" s="14" t="str">
        <f aca="false">D955</f>
        <v>each</v>
      </c>
      <c r="O955" s="15" t="n">
        <v>0</v>
      </c>
      <c r="P955" s="16" t="n">
        <f aca="false">O955*R955</f>
        <v>0</v>
      </c>
      <c r="Q955" s="15" t="n">
        <f aca="false">E955+IF(ISBLANK(F955),0,F955)-K955</f>
        <v>0</v>
      </c>
      <c r="R955" s="16" t="n">
        <v>6.25</v>
      </c>
      <c r="S955" s="16" t="n">
        <f aca="false">Q955*R955</f>
        <v>0</v>
      </c>
      <c r="T955" s="13" t="s">
        <v>88</v>
      </c>
    </row>
    <row r="956" customFormat="false" ht="15" hidden="false" customHeight="true" outlineLevel="0" collapsed="false">
      <c r="A956" s="7" t="n">
        <v>45680</v>
      </c>
      <c r="B956" s="8" t="s">
        <v>89</v>
      </c>
      <c r="C956" s="8" t="s">
        <v>90</v>
      </c>
      <c r="D956" s="9" t="s">
        <v>19</v>
      </c>
      <c r="E956" s="10" t="n">
        <v>1</v>
      </c>
      <c r="F956" s="10"/>
      <c r="G956" s="7" t="n">
        <f aca="false">A956</f>
        <v>45680</v>
      </c>
      <c r="H956" s="8" t="str">
        <f aca="false">B956</f>
        <v>ARG-001</v>
      </c>
      <c r="I956" s="8" t="str">
        <f aca="false">C956</f>
        <v>Arugula</v>
      </c>
      <c r="J956" s="9" t="str">
        <f aca="false">D956</f>
        <v>each</v>
      </c>
      <c r="K956" s="10" t="n">
        <v>0.46</v>
      </c>
      <c r="L956" s="8" t="str">
        <f aca="false">B956</f>
        <v>ARG-001</v>
      </c>
      <c r="M956" s="8" t="str">
        <f aca="false">C956</f>
        <v>Arugula</v>
      </c>
      <c r="N956" s="9" t="str">
        <f aca="false">D956</f>
        <v>each</v>
      </c>
      <c r="O956" s="10" t="n">
        <v>0</v>
      </c>
      <c r="P956" s="11" t="n">
        <f aca="false">O956*R956</f>
        <v>0</v>
      </c>
      <c r="Q956" s="10" t="n">
        <f aca="false">E956+IF(ISBLANK(F956),0,F956)-K956</f>
        <v>0.54</v>
      </c>
      <c r="R956" s="11" t="n">
        <v>6.25</v>
      </c>
      <c r="S956" s="11" t="n">
        <f aca="false">Q956*R956</f>
        <v>3.375</v>
      </c>
      <c r="T956" s="8" t="s">
        <v>88</v>
      </c>
    </row>
    <row r="957" customFormat="false" ht="15" hidden="false" customHeight="true" outlineLevel="0" collapsed="false">
      <c r="A957" s="12" t="n">
        <v>45681</v>
      </c>
      <c r="B957" s="13" t="s">
        <v>89</v>
      </c>
      <c r="C957" s="13" t="s">
        <v>90</v>
      </c>
      <c r="D957" s="14" t="s">
        <v>19</v>
      </c>
      <c r="E957" s="15" t="n">
        <v>0.46</v>
      </c>
      <c r="F957" s="15"/>
      <c r="G957" s="12" t="n">
        <f aca="false">A957</f>
        <v>45681</v>
      </c>
      <c r="H957" s="13" t="str">
        <f aca="false">B957</f>
        <v>ARG-001</v>
      </c>
      <c r="I957" s="13" t="str">
        <f aca="false">C957</f>
        <v>Arugula</v>
      </c>
      <c r="J957" s="14" t="str">
        <f aca="false">D957</f>
        <v>each</v>
      </c>
      <c r="K957" s="15" t="n">
        <v>0.41</v>
      </c>
      <c r="L957" s="13" t="str">
        <f aca="false">B957</f>
        <v>ARG-001</v>
      </c>
      <c r="M957" s="13" t="str">
        <f aca="false">C957</f>
        <v>Arugula</v>
      </c>
      <c r="N957" s="14" t="str">
        <f aca="false">D957</f>
        <v>each</v>
      </c>
      <c r="O957" s="15" t="n">
        <v>0</v>
      </c>
      <c r="P957" s="16" t="n">
        <f aca="false">O957*R957</f>
        <v>0</v>
      </c>
      <c r="Q957" s="15" t="n">
        <f aca="false">E957+IF(ISBLANK(F957),0,F957)-K957</f>
        <v>0.05</v>
      </c>
      <c r="R957" s="16" t="n">
        <v>6.25</v>
      </c>
      <c r="S957" s="16" t="n">
        <f aca="false">Q957*R957</f>
        <v>0.3125</v>
      </c>
      <c r="T957" s="13" t="s">
        <v>88</v>
      </c>
    </row>
    <row r="958" customFormat="false" ht="15" hidden="false" customHeight="true" outlineLevel="0" collapsed="false">
      <c r="A958" s="7" t="n">
        <v>45682</v>
      </c>
      <c r="B958" s="8" t="s">
        <v>89</v>
      </c>
      <c r="C958" s="8" t="s">
        <v>90</v>
      </c>
      <c r="D958" s="9" t="s">
        <v>19</v>
      </c>
      <c r="E958" s="10" t="n">
        <v>0.41</v>
      </c>
      <c r="F958" s="10"/>
      <c r="G958" s="7" t="n">
        <f aca="false">A958</f>
        <v>45682</v>
      </c>
      <c r="H958" s="8" t="str">
        <f aca="false">B958</f>
        <v>ARG-001</v>
      </c>
      <c r="I958" s="8" t="str">
        <f aca="false">C958</f>
        <v>Arugula</v>
      </c>
      <c r="J958" s="9" t="str">
        <f aca="false">D958</f>
        <v>each</v>
      </c>
      <c r="K958" s="10" t="n">
        <v>0.41</v>
      </c>
      <c r="L958" s="8" t="str">
        <f aca="false">B958</f>
        <v>ARG-001</v>
      </c>
      <c r="M958" s="8" t="str">
        <f aca="false">C958</f>
        <v>Arugula</v>
      </c>
      <c r="N958" s="9" t="str">
        <f aca="false">D958</f>
        <v>each</v>
      </c>
      <c r="O958" s="10" t="n">
        <v>0</v>
      </c>
      <c r="P958" s="11" t="n">
        <f aca="false">O958*R958</f>
        <v>0</v>
      </c>
      <c r="Q958" s="10" t="n">
        <f aca="false">E958+IF(ISBLANK(F958),0,F958)-K958</f>
        <v>0</v>
      </c>
      <c r="R958" s="11" t="n">
        <v>6.25</v>
      </c>
      <c r="S958" s="11" t="n">
        <f aca="false">Q958*R958</f>
        <v>0</v>
      </c>
      <c r="T958" s="8" t="s">
        <v>88</v>
      </c>
    </row>
    <row r="959" customFormat="false" ht="15" hidden="false" customHeight="true" outlineLevel="0" collapsed="false">
      <c r="A959" s="12" t="n">
        <v>45683</v>
      </c>
      <c r="B959" s="13" t="s">
        <v>89</v>
      </c>
      <c r="C959" s="13" t="s">
        <v>90</v>
      </c>
      <c r="D959" s="14" t="s">
        <v>19</v>
      </c>
      <c r="E959" s="15" t="n">
        <v>0.41</v>
      </c>
      <c r="F959" s="15" t="n">
        <v>1.5</v>
      </c>
      <c r="G959" s="12" t="n">
        <f aca="false">A959</f>
        <v>45683</v>
      </c>
      <c r="H959" s="13" t="str">
        <f aca="false">B959</f>
        <v>ARG-001</v>
      </c>
      <c r="I959" s="13" t="str">
        <f aca="false">C959</f>
        <v>Arugula</v>
      </c>
      <c r="J959" s="14" t="str">
        <f aca="false">D959</f>
        <v>each</v>
      </c>
      <c r="K959" s="15" t="n">
        <v>1.48</v>
      </c>
      <c r="L959" s="13" t="str">
        <f aca="false">B959</f>
        <v>ARG-001</v>
      </c>
      <c r="M959" s="13" t="str">
        <f aca="false">C959</f>
        <v>Arugula</v>
      </c>
      <c r="N959" s="14" t="str">
        <f aca="false">D959</f>
        <v>each</v>
      </c>
      <c r="O959" s="15" t="n">
        <v>0</v>
      </c>
      <c r="P959" s="16" t="n">
        <f aca="false">O959*R959</f>
        <v>0</v>
      </c>
      <c r="Q959" s="15" t="n">
        <f aca="false">E959+IF(ISBLANK(F959),0,F959)-K959</f>
        <v>0.43</v>
      </c>
      <c r="R959" s="16" t="n">
        <v>6.25</v>
      </c>
      <c r="S959" s="16" t="n">
        <f aca="false">Q959*R959</f>
        <v>2.6875</v>
      </c>
      <c r="T959" s="13" t="s">
        <v>88</v>
      </c>
    </row>
    <row r="960" customFormat="false" ht="15" hidden="false" customHeight="true" outlineLevel="0" collapsed="false">
      <c r="A960" s="7" t="n">
        <v>45684</v>
      </c>
      <c r="B960" s="8" t="s">
        <v>89</v>
      </c>
      <c r="C960" s="8" t="s">
        <v>90</v>
      </c>
      <c r="D960" s="9" t="s">
        <v>19</v>
      </c>
      <c r="E960" s="10" t="n">
        <v>1.48</v>
      </c>
      <c r="F960" s="10"/>
      <c r="G960" s="7" t="n">
        <f aca="false">A960</f>
        <v>45684</v>
      </c>
      <c r="H960" s="8" t="str">
        <f aca="false">B960</f>
        <v>ARG-001</v>
      </c>
      <c r="I960" s="8" t="str">
        <f aca="false">C960</f>
        <v>Arugula</v>
      </c>
      <c r="J960" s="9" t="str">
        <f aca="false">D960</f>
        <v>each</v>
      </c>
      <c r="K960" s="10" t="n">
        <v>1.07</v>
      </c>
      <c r="L960" s="8" t="str">
        <f aca="false">B960</f>
        <v>ARG-001</v>
      </c>
      <c r="M960" s="8" t="str">
        <f aca="false">C960</f>
        <v>Arugula</v>
      </c>
      <c r="N960" s="9" t="str">
        <f aca="false">D960</f>
        <v>each</v>
      </c>
      <c r="O960" s="10" t="n">
        <v>0</v>
      </c>
      <c r="P960" s="11" t="n">
        <f aca="false">O960*R960</f>
        <v>0</v>
      </c>
      <c r="Q960" s="10" t="n">
        <f aca="false">E960+IF(ISBLANK(F960),0,F960)-K960</f>
        <v>0.41</v>
      </c>
      <c r="R960" s="11" t="n">
        <v>6.25</v>
      </c>
      <c r="S960" s="11" t="n">
        <f aca="false">Q960*R960</f>
        <v>2.5625</v>
      </c>
      <c r="T960" s="8" t="s">
        <v>88</v>
      </c>
    </row>
    <row r="961" customFormat="false" ht="15" hidden="false" customHeight="true" outlineLevel="0" collapsed="false">
      <c r="A961" s="12" t="n">
        <v>45685</v>
      </c>
      <c r="B961" s="13" t="s">
        <v>89</v>
      </c>
      <c r="C961" s="13" t="s">
        <v>90</v>
      </c>
      <c r="D961" s="14" t="s">
        <v>19</v>
      </c>
      <c r="E961" s="15" t="n">
        <v>1.07</v>
      </c>
      <c r="F961" s="15"/>
      <c r="G961" s="12" t="n">
        <f aca="false">A961</f>
        <v>45685</v>
      </c>
      <c r="H961" s="13" t="str">
        <f aca="false">B961</f>
        <v>ARG-001</v>
      </c>
      <c r="I961" s="13" t="str">
        <f aca="false">C961</f>
        <v>Arugula</v>
      </c>
      <c r="J961" s="14" t="str">
        <f aca="false">D961</f>
        <v>each</v>
      </c>
      <c r="K961" s="15" t="n">
        <v>0.92</v>
      </c>
      <c r="L961" s="13" t="str">
        <f aca="false">B961</f>
        <v>ARG-001</v>
      </c>
      <c r="M961" s="13" t="str">
        <f aca="false">C961</f>
        <v>Arugula</v>
      </c>
      <c r="N961" s="14" t="str">
        <f aca="false">D961</f>
        <v>each</v>
      </c>
      <c r="O961" s="15" t="n">
        <v>0</v>
      </c>
      <c r="P961" s="16" t="n">
        <f aca="false">O961*R961</f>
        <v>0</v>
      </c>
      <c r="Q961" s="15" t="n">
        <f aca="false">E961+IF(ISBLANK(F961),0,F961)-K961</f>
        <v>0.15</v>
      </c>
      <c r="R961" s="16" t="n">
        <v>6.25</v>
      </c>
      <c r="S961" s="16" t="n">
        <f aca="false">Q961*R961</f>
        <v>0.9375</v>
      </c>
      <c r="T961" s="13" t="s">
        <v>88</v>
      </c>
    </row>
    <row r="962" customFormat="false" ht="15" hidden="false" customHeight="true" outlineLevel="0" collapsed="false">
      <c r="A962" s="7" t="n">
        <v>45686</v>
      </c>
      <c r="B962" s="8" t="s">
        <v>89</v>
      </c>
      <c r="C962" s="8" t="s">
        <v>90</v>
      </c>
      <c r="D962" s="9" t="s">
        <v>19</v>
      </c>
      <c r="E962" s="10" t="n">
        <v>0.92</v>
      </c>
      <c r="F962" s="10"/>
      <c r="G962" s="7" t="n">
        <f aca="false">A962</f>
        <v>45686</v>
      </c>
      <c r="H962" s="8" t="str">
        <f aca="false">B962</f>
        <v>ARG-001</v>
      </c>
      <c r="I962" s="8" t="str">
        <f aca="false">C962</f>
        <v>Arugula</v>
      </c>
      <c r="J962" s="9" t="str">
        <f aca="false">D962</f>
        <v>each</v>
      </c>
      <c r="K962" s="10" t="n">
        <v>0.92</v>
      </c>
      <c r="L962" s="8" t="str">
        <f aca="false">B962</f>
        <v>ARG-001</v>
      </c>
      <c r="M962" s="8" t="str">
        <f aca="false">C962</f>
        <v>Arugula</v>
      </c>
      <c r="N962" s="9" t="str">
        <f aca="false">D962</f>
        <v>each</v>
      </c>
      <c r="O962" s="10" t="n">
        <v>0</v>
      </c>
      <c r="P962" s="11" t="n">
        <f aca="false">O962*R962</f>
        <v>0</v>
      </c>
      <c r="Q962" s="10" t="n">
        <f aca="false">E962+IF(ISBLANK(F962),0,F962)-K962</f>
        <v>0</v>
      </c>
      <c r="R962" s="11" t="n">
        <v>6.25</v>
      </c>
      <c r="S962" s="11" t="n">
        <f aca="false">Q962*R962</f>
        <v>0</v>
      </c>
      <c r="T962" s="8" t="s">
        <v>88</v>
      </c>
    </row>
    <row r="963" customFormat="false" ht="15" hidden="false" customHeight="true" outlineLevel="0" collapsed="false">
      <c r="A963" s="12" t="n">
        <v>45687</v>
      </c>
      <c r="B963" s="13" t="s">
        <v>89</v>
      </c>
      <c r="C963" s="13" t="s">
        <v>90</v>
      </c>
      <c r="D963" s="14" t="s">
        <v>19</v>
      </c>
      <c r="E963" s="15" t="n">
        <v>0.92</v>
      </c>
      <c r="F963" s="15"/>
      <c r="G963" s="12" t="n">
        <f aca="false">A963</f>
        <v>45687</v>
      </c>
      <c r="H963" s="13" t="str">
        <f aca="false">B963</f>
        <v>ARG-001</v>
      </c>
      <c r="I963" s="13" t="str">
        <f aca="false">C963</f>
        <v>Arugula</v>
      </c>
      <c r="J963" s="14" t="str">
        <f aca="false">D963</f>
        <v>each</v>
      </c>
      <c r="K963" s="15" t="n">
        <v>0.69</v>
      </c>
      <c r="L963" s="13" t="str">
        <f aca="false">B963</f>
        <v>ARG-001</v>
      </c>
      <c r="M963" s="13" t="str">
        <f aca="false">C963</f>
        <v>Arugula</v>
      </c>
      <c r="N963" s="14" t="str">
        <f aca="false">D963</f>
        <v>each</v>
      </c>
      <c r="O963" s="15" t="n">
        <v>0</v>
      </c>
      <c r="P963" s="16" t="n">
        <f aca="false">O963*R963</f>
        <v>0</v>
      </c>
      <c r="Q963" s="15" t="n">
        <f aca="false">E963+IF(ISBLANK(F963),0,F963)-K963</f>
        <v>0.23</v>
      </c>
      <c r="R963" s="16" t="n">
        <v>6.25</v>
      </c>
      <c r="S963" s="16" t="n">
        <f aca="false">Q963*R963</f>
        <v>1.4375</v>
      </c>
      <c r="T963" s="13" t="s">
        <v>88</v>
      </c>
    </row>
    <row r="964" customFormat="false" ht="15" hidden="false" customHeight="true" outlineLevel="0" collapsed="false">
      <c r="A964" s="7" t="n">
        <v>45688</v>
      </c>
      <c r="B964" s="8" t="s">
        <v>89</v>
      </c>
      <c r="C964" s="8" t="s">
        <v>90</v>
      </c>
      <c r="D964" s="9" t="s">
        <v>19</v>
      </c>
      <c r="E964" s="10" t="n">
        <v>0.69</v>
      </c>
      <c r="F964" s="10"/>
      <c r="G964" s="7" t="n">
        <f aca="false">A964</f>
        <v>45688</v>
      </c>
      <c r="H964" s="8" t="str">
        <f aca="false">B964</f>
        <v>ARG-001</v>
      </c>
      <c r="I964" s="8" t="str">
        <f aca="false">C964</f>
        <v>Arugula</v>
      </c>
      <c r="J964" s="9" t="str">
        <f aca="false">D964</f>
        <v>each</v>
      </c>
      <c r="K964" s="10" t="n">
        <v>0.69</v>
      </c>
      <c r="L964" s="8" t="str">
        <f aca="false">B964</f>
        <v>ARG-001</v>
      </c>
      <c r="M964" s="8" t="str">
        <f aca="false">C964</f>
        <v>Arugula</v>
      </c>
      <c r="N964" s="9" t="str">
        <f aca="false">D964</f>
        <v>each</v>
      </c>
      <c r="O964" s="10" t="n">
        <v>0</v>
      </c>
      <c r="P964" s="11" t="n">
        <f aca="false">O964*R964</f>
        <v>0</v>
      </c>
      <c r="Q964" s="10" t="n">
        <f aca="false">E964+IF(ISBLANK(F964),0,F964)-K964</f>
        <v>0</v>
      </c>
      <c r="R964" s="11" t="n">
        <v>6.25</v>
      </c>
      <c r="S964" s="11" t="n">
        <f aca="false">Q964*R964</f>
        <v>0</v>
      </c>
      <c r="T964" s="8" t="s">
        <v>88</v>
      </c>
    </row>
    <row r="965" customFormat="false" ht="15" hidden="false" customHeight="true" outlineLevel="0" collapsed="false">
      <c r="A965" s="12" t="n">
        <v>45658</v>
      </c>
      <c r="B965" s="13" t="s">
        <v>91</v>
      </c>
      <c r="C965" s="13" t="s">
        <v>92</v>
      </c>
      <c r="D965" s="14" t="s">
        <v>19</v>
      </c>
      <c r="E965" s="15" t="n">
        <v>5</v>
      </c>
      <c r="F965" s="15"/>
      <c r="G965" s="12" t="n">
        <f aca="false">A965</f>
        <v>45658</v>
      </c>
      <c r="H965" s="13" t="str">
        <f aca="false">B965</f>
        <v>BAN-001</v>
      </c>
      <c r="I965" s="13" t="str">
        <f aca="false">C965</f>
        <v>Bananas</v>
      </c>
      <c r="J965" s="14" t="str">
        <f aca="false">D965</f>
        <v>each</v>
      </c>
      <c r="K965" s="15" t="n">
        <v>5</v>
      </c>
      <c r="L965" s="13" t="str">
        <f aca="false">B965</f>
        <v>BAN-001</v>
      </c>
      <c r="M965" s="13" t="str">
        <f aca="false">C965</f>
        <v>Bananas</v>
      </c>
      <c r="N965" s="14" t="str">
        <f aca="false">D965</f>
        <v>each</v>
      </c>
      <c r="O965" s="15" t="n">
        <v>0</v>
      </c>
      <c r="P965" s="16" t="n">
        <f aca="false">O965*R965</f>
        <v>0</v>
      </c>
      <c r="Q965" s="15" t="n">
        <f aca="false">E965+IF(ISBLANK(F965),0,F965)-K965</f>
        <v>0</v>
      </c>
      <c r="R965" s="16" t="n">
        <v>2.99</v>
      </c>
      <c r="S965" s="16" t="n">
        <f aca="false">Q965*R965</f>
        <v>0</v>
      </c>
      <c r="T965" s="13" t="s">
        <v>93</v>
      </c>
    </row>
    <row r="966" customFormat="false" ht="15" hidden="false" customHeight="true" outlineLevel="0" collapsed="false">
      <c r="A966" s="7" t="n">
        <v>45659</v>
      </c>
      <c r="B966" s="8" t="s">
        <v>91</v>
      </c>
      <c r="C966" s="8" t="s">
        <v>92</v>
      </c>
      <c r="D966" s="9" t="s">
        <v>19</v>
      </c>
      <c r="E966" s="10" t="n">
        <v>5</v>
      </c>
      <c r="F966" s="10"/>
      <c r="G966" s="7" t="n">
        <f aca="false">A966</f>
        <v>45659</v>
      </c>
      <c r="H966" s="8" t="str">
        <f aca="false">B966</f>
        <v>BAN-001</v>
      </c>
      <c r="I966" s="8" t="str">
        <f aca="false">C966</f>
        <v>Bananas</v>
      </c>
      <c r="J966" s="9" t="str">
        <f aca="false">D966</f>
        <v>each</v>
      </c>
      <c r="K966" s="10" t="n">
        <v>2.43</v>
      </c>
      <c r="L966" s="8" t="str">
        <f aca="false">B966</f>
        <v>BAN-001</v>
      </c>
      <c r="M966" s="8" t="str">
        <f aca="false">C966</f>
        <v>Bananas</v>
      </c>
      <c r="N966" s="9" t="str">
        <f aca="false">D966</f>
        <v>each</v>
      </c>
      <c r="O966" s="10" t="n">
        <v>0</v>
      </c>
      <c r="P966" s="11" t="n">
        <f aca="false">O966*R966</f>
        <v>0</v>
      </c>
      <c r="Q966" s="10" t="n">
        <f aca="false">E966+IF(ISBLANK(F966),0,F966)-K966</f>
        <v>2.57</v>
      </c>
      <c r="R966" s="11" t="n">
        <v>2.99</v>
      </c>
      <c r="S966" s="11" t="n">
        <f aca="false">Q966*R966</f>
        <v>7.6843</v>
      </c>
      <c r="T966" s="8" t="s">
        <v>93</v>
      </c>
    </row>
    <row r="967" customFormat="false" ht="15" hidden="false" customHeight="true" outlineLevel="0" collapsed="false">
      <c r="A967" s="12" t="n">
        <v>45660</v>
      </c>
      <c r="B967" s="13" t="s">
        <v>91</v>
      </c>
      <c r="C967" s="13" t="s">
        <v>92</v>
      </c>
      <c r="D967" s="14" t="s">
        <v>19</v>
      </c>
      <c r="E967" s="15" t="n">
        <v>2.43</v>
      </c>
      <c r="F967" s="15"/>
      <c r="G967" s="12" t="n">
        <f aca="false">A967</f>
        <v>45660</v>
      </c>
      <c r="H967" s="13" t="str">
        <f aca="false">B967</f>
        <v>BAN-001</v>
      </c>
      <c r="I967" s="13" t="str">
        <f aca="false">C967</f>
        <v>Bananas</v>
      </c>
      <c r="J967" s="14" t="str">
        <f aca="false">D967</f>
        <v>each</v>
      </c>
      <c r="K967" s="15" t="n">
        <v>2.43</v>
      </c>
      <c r="L967" s="13" t="str">
        <f aca="false">B967</f>
        <v>BAN-001</v>
      </c>
      <c r="M967" s="13" t="str">
        <f aca="false">C967</f>
        <v>Bananas</v>
      </c>
      <c r="N967" s="14" t="str">
        <f aca="false">D967</f>
        <v>each</v>
      </c>
      <c r="O967" s="15" t="n">
        <v>0</v>
      </c>
      <c r="P967" s="16" t="n">
        <f aca="false">O967*R967</f>
        <v>0</v>
      </c>
      <c r="Q967" s="15" t="n">
        <f aca="false">E967+IF(ISBLANK(F967),0,F967)-K967</f>
        <v>0</v>
      </c>
      <c r="R967" s="16" t="n">
        <v>2.99</v>
      </c>
      <c r="S967" s="16" t="n">
        <f aca="false">Q967*R967</f>
        <v>0</v>
      </c>
      <c r="T967" s="13" t="s">
        <v>93</v>
      </c>
    </row>
    <row r="968" customFormat="false" ht="15" hidden="false" customHeight="true" outlineLevel="0" collapsed="false">
      <c r="A968" s="7" t="n">
        <v>45661</v>
      </c>
      <c r="B968" s="8" t="s">
        <v>91</v>
      </c>
      <c r="C968" s="8" t="s">
        <v>92</v>
      </c>
      <c r="D968" s="9" t="s">
        <v>19</v>
      </c>
      <c r="E968" s="10" t="n">
        <v>2.43</v>
      </c>
      <c r="F968" s="10" t="n">
        <v>7.5</v>
      </c>
      <c r="G968" s="7" t="n">
        <f aca="false">A968</f>
        <v>45661</v>
      </c>
      <c r="H968" s="8" t="str">
        <f aca="false">B968</f>
        <v>BAN-001</v>
      </c>
      <c r="I968" s="8" t="str">
        <f aca="false">C968</f>
        <v>Bananas</v>
      </c>
      <c r="J968" s="9" t="str">
        <f aca="false">D968</f>
        <v>each</v>
      </c>
      <c r="K968" s="10" t="n">
        <v>7.99</v>
      </c>
      <c r="L968" s="8" t="str">
        <f aca="false">B968</f>
        <v>BAN-001</v>
      </c>
      <c r="M968" s="8" t="str">
        <f aca="false">C968</f>
        <v>Bananas</v>
      </c>
      <c r="N968" s="9" t="str">
        <f aca="false">D968</f>
        <v>each</v>
      </c>
      <c r="O968" s="10" t="n">
        <v>0</v>
      </c>
      <c r="P968" s="11" t="n">
        <f aca="false">O968*R968</f>
        <v>0</v>
      </c>
      <c r="Q968" s="10" t="n">
        <f aca="false">E968+IF(ISBLANK(F968),0,F968)-K968</f>
        <v>1.94</v>
      </c>
      <c r="R968" s="11" t="n">
        <v>2.99</v>
      </c>
      <c r="S968" s="11" t="n">
        <f aca="false">Q968*R968</f>
        <v>5.8006</v>
      </c>
      <c r="T968" s="8" t="s">
        <v>93</v>
      </c>
    </row>
    <row r="969" customFormat="false" ht="15" hidden="false" customHeight="true" outlineLevel="0" collapsed="false">
      <c r="A969" s="12" t="n">
        <v>45662</v>
      </c>
      <c r="B969" s="13" t="s">
        <v>91</v>
      </c>
      <c r="C969" s="13" t="s">
        <v>92</v>
      </c>
      <c r="D969" s="14" t="s">
        <v>19</v>
      </c>
      <c r="E969" s="15" t="n">
        <v>7.99</v>
      </c>
      <c r="F969" s="15"/>
      <c r="G969" s="12" t="n">
        <f aca="false">A969</f>
        <v>45662</v>
      </c>
      <c r="H969" s="13" t="str">
        <f aca="false">B969</f>
        <v>BAN-001</v>
      </c>
      <c r="I969" s="13" t="str">
        <f aca="false">C969</f>
        <v>Bananas</v>
      </c>
      <c r="J969" s="14" t="str">
        <f aca="false">D969</f>
        <v>each</v>
      </c>
      <c r="K969" s="15" t="n">
        <v>6.19</v>
      </c>
      <c r="L969" s="13" t="str">
        <f aca="false">B969</f>
        <v>BAN-001</v>
      </c>
      <c r="M969" s="13" t="str">
        <f aca="false">C969</f>
        <v>Bananas</v>
      </c>
      <c r="N969" s="14" t="str">
        <f aca="false">D969</f>
        <v>each</v>
      </c>
      <c r="O969" s="15" t="n">
        <v>0</v>
      </c>
      <c r="P969" s="16" t="n">
        <f aca="false">O969*R969</f>
        <v>0</v>
      </c>
      <c r="Q969" s="15" t="n">
        <f aca="false">E969+IF(ISBLANK(F969),0,F969)-K969</f>
        <v>1.8</v>
      </c>
      <c r="R969" s="16" t="n">
        <v>2.99</v>
      </c>
      <c r="S969" s="16" t="n">
        <f aca="false">Q969*R969</f>
        <v>5.382</v>
      </c>
      <c r="T969" s="13" t="s">
        <v>93</v>
      </c>
    </row>
    <row r="970" customFormat="false" ht="15" hidden="false" customHeight="true" outlineLevel="0" collapsed="false">
      <c r="A970" s="7" t="n">
        <v>45663</v>
      </c>
      <c r="B970" s="8" t="s">
        <v>91</v>
      </c>
      <c r="C970" s="8" t="s">
        <v>92</v>
      </c>
      <c r="D970" s="9" t="s">
        <v>19</v>
      </c>
      <c r="E970" s="10" t="n">
        <v>6.19</v>
      </c>
      <c r="F970" s="10"/>
      <c r="G970" s="7" t="n">
        <f aca="false">A970</f>
        <v>45663</v>
      </c>
      <c r="H970" s="8" t="str">
        <f aca="false">B970</f>
        <v>BAN-001</v>
      </c>
      <c r="I970" s="8" t="str">
        <f aca="false">C970</f>
        <v>Bananas</v>
      </c>
      <c r="J970" s="9" t="str">
        <f aca="false">D970</f>
        <v>each</v>
      </c>
      <c r="K970" s="10" t="n">
        <v>2.3</v>
      </c>
      <c r="L970" s="8" t="str">
        <f aca="false">B970</f>
        <v>BAN-001</v>
      </c>
      <c r="M970" s="8" t="str">
        <f aca="false">C970</f>
        <v>Bananas</v>
      </c>
      <c r="N970" s="9" t="str">
        <f aca="false">D970</f>
        <v>each</v>
      </c>
      <c r="O970" s="10" t="n">
        <v>0</v>
      </c>
      <c r="P970" s="11" t="n">
        <f aca="false">O970*R970</f>
        <v>0</v>
      </c>
      <c r="Q970" s="10" t="n">
        <f aca="false">E970+IF(ISBLANK(F970),0,F970)-K970</f>
        <v>3.89</v>
      </c>
      <c r="R970" s="11" t="n">
        <v>2.99</v>
      </c>
      <c r="S970" s="11" t="n">
        <f aca="false">Q970*R970</f>
        <v>11.6311</v>
      </c>
      <c r="T970" s="8" t="s">
        <v>93</v>
      </c>
    </row>
    <row r="971" customFormat="false" ht="15" hidden="false" customHeight="true" outlineLevel="0" collapsed="false">
      <c r="A971" s="12" t="n">
        <v>45664</v>
      </c>
      <c r="B971" s="13" t="s">
        <v>91</v>
      </c>
      <c r="C971" s="13" t="s">
        <v>92</v>
      </c>
      <c r="D971" s="14" t="s">
        <v>19</v>
      </c>
      <c r="E971" s="15" t="n">
        <v>2.3</v>
      </c>
      <c r="F971" s="15" t="n">
        <v>7.5</v>
      </c>
      <c r="G971" s="12" t="n">
        <f aca="false">A971</f>
        <v>45664</v>
      </c>
      <c r="H971" s="13" t="str">
        <f aca="false">B971</f>
        <v>BAN-001</v>
      </c>
      <c r="I971" s="13" t="str">
        <f aca="false">C971</f>
        <v>Bananas</v>
      </c>
      <c r="J971" s="14" t="str">
        <f aca="false">D971</f>
        <v>each</v>
      </c>
      <c r="K971" s="15" t="n">
        <v>8.17</v>
      </c>
      <c r="L971" s="13" t="str">
        <f aca="false">B971</f>
        <v>BAN-001</v>
      </c>
      <c r="M971" s="13" t="str">
        <f aca="false">C971</f>
        <v>Bananas</v>
      </c>
      <c r="N971" s="14" t="str">
        <f aca="false">D971</f>
        <v>each</v>
      </c>
      <c r="O971" s="15" t="n">
        <v>0</v>
      </c>
      <c r="P971" s="16" t="n">
        <f aca="false">O971*R971</f>
        <v>0</v>
      </c>
      <c r="Q971" s="15" t="n">
        <f aca="false">E971+IF(ISBLANK(F971),0,F971)-K971</f>
        <v>1.63</v>
      </c>
      <c r="R971" s="16" t="n">
        <v>2.99</v>
      </c>
      <c r="S971" s="16" t="n">
        <f aca="false">Q971*R971</f>
        <v>4.8737</v>
      </c>
      <c r="T971" s="13" t="s">
        <v>93</v>
      </c>
    </row>
    <row r="972" customFormat="false" ht="15" hidden="false" customHeight="true" outlineLevel="0" collapsed="false">
      <c r="A972" s="7" t="n">
        <v>45665</v>
      </c>
      <c r="B972" s="8" t="s">
        <v>91</v>
      </c>
      <c r="C972" s="8" t="s">
        <v>92</v>
      </c>
      <c r="D972" s="9" t="s">
        <v>19</v>
      </c>
      <c r="E972" s="10" t="n">
        <v>8.17</v>
      </c>
      <c r="F972" s="10"/>
      <c r="G972" s="7" t="n">
        <f aca="false">A972</f>
        <v>45665</v>
      </c>
      <c r="H972" s="8" t="str">
        <f aca="false">B972</f>
        <v>BAN-001</v>
      </c>
      <c r="I972" s="8" t="str">
        <f aca="false">C972</f>
        <v>Bananas</v>
      </c>
      <c r="J972" s="9" t="str">
        <f aca="false">D972</f>
        <v>each</v>
      </c>
      <c r="K972" s="10" t="n">
        <v>8.17</v>
      </c>
      <c r="L972" s="8" t="str">
        <f aca="false">B972</f>
        <v>BAN-001</v>
      </c>
      <c r="M972" s="8" t="str">
        <f aca="false">C972</f>
        <v>Bananas</v>
      </c>
      <c r="N972" s="9" t="str">
        <f aca="false">D972</f>
        <v>each</v>
      </c>
      <c r="O972" s="10" t="n">
        <v>0</v>
      </c>
      <c r="P972" s="11" t="n">
        <f aca="false">O972*R972</f>
        <v>0</v>
      </c>
      <c r="Q972" s="10" t="n">
        <f aca="false">E972+IF(ISBLANK(F972),0,F972)-K972</f>
        <v>0</v>
      </c>
      <c r="R972" s="11" t="n">
        <v>2.99</v>
      </c>
      <c r="S972" s="11" t="n">
        <f aca="false">Q972*R972</f>
        <v>0</v>
      </c>
      <c r="T972" s="8" t="s">
        <v>93</v>
      </c>
    </row>
    <row r="973" customFormat="false" ht="15" hidden="false" customHeight="true" outlineLevel="0" collapsed="false">
      <c r="A973" s="12" t="n">
        <v>45666</v>
      </c>
      <c r="B973" s="13" t="s">
        <v>91</v>
      </c>
      <c r="C973" s="13" t="s">
        <v>92</v>
      </c>
      <c r="D973" s="14" t="s">
        <v>19</v>
      </c>
      <c r="E973" s="15" t="n">
        <v>8.17</v>
      </c>
      <c r="F973" s="15"/>
      <c r="G973" s="12" t="n">
        <f aca="false">A973</f>
        <v>45666</v>
      </c>
      <c r="H973" s="13" t="str">
        <f aca="false">B973</f>
        <v>BAN-001</v>
      </c>
      <c r="I973" s="13" t="str">
        <f aca="false">C973</f>
        <v>Bananas</v>
      </c>
      <c r="J973" s="14" t="str">
        <f aca="false">D973</f>
        <v>each</v>
      </c>
      <c r="K973" s="15" t="n">
        <v>8.07</v>
      </c>
      <c r="L973" s="13" t="str">
        <f aca="false">B973</f>
        <v>BAN-001</v>
      </c>
      <c r="M973" s="13" t="str">
        <f aca="false">C973</f>
        <v>Bananas</v>
      </c>
      <c r="N973" s="14" t="str">
        <f aca="false">D973</f>
        <v>each</v>
      </c>
      <c r="O973" s="15" t="n">
        <v>0</v>
      </c>
      <c r="P973" s="16" t="n">
        <f aca="false">O973*R973</f>
        <v>0</v>
      </c>
      <c r="Q973" s="15" t="n">
        <f aca="false">E973+IF(ISBLANK(F973),0,F973)-K973</f>
        <v>0.0999999999999996</v>
      </c>
      <c r="R973" s="16" t="n">
        <v>2.99</v>
      </c>
      <c r="S973" s="16" t="n">
        <f aca="false">Q973*R973</f>
        <v>0.298999999999999</v>
      </c>
      <c r="T973" s="13" t="s">
        <v>93</v>
      </c>
    </row>
    <row r="974" customFormat="false" ht="15" hidden="false" customHeight="true" outlineLevel="0" collapsed="false">
      <c r="A974" s="7" t="n">
        <v>45667</v>
      </c>
      <c r="B974" s="8" t="s">
        <v>91</v>
      </c>
      <c r="C974" s="8" t="s">
        <v>92</v>
      </c>
      <c r="D974" s="9" t="s">
        <v>19</v>
      </c>
      <c r="E974" s="10" t="n">
        <v>8.07</v>
      </c>
      <c r="F974" s="10"/>
      <c r="G974" s="7" t="n">
        <f aca="false">A974</f>
        <v>45667</v>
      </c>
      <c r="H974" s="8" t="str">
        <f aca="false">B974</f>
        <v>BAN-001</v>
      </c>
      <c r="I974" s="8" t="str">
        <f aca="false">C974</f>
        <v>Bananas</v>
      </c>
      <c r="J974" s="9" t="str">
        <f aca="false">D974</f>
        <v>each</v>
      </c>
      <c r="K974" s="10" t="n">
        <v>6.79</v>
      </c>
      <c r="L974" s="8" t="str">
        <f aca="false">B974</f>
        <v>BAN-001</v>
      </c>
      <c r="M974" s="8" t="str">
        <f aca="false">C974</f>
        <v>Bananas</v>
      </c>
      <c r="N974" s="9" t="str">
        <f aca="false">D974</f>
        <v>each</v>
      </c>
      <c r="O974" s="10" t="n">
        <v>0</v>
      </c>
      <c r="P974" s="11" t="n">
        <f aca="false">O974*R974</f>
        <v>0</v>
      </c>
      <c r="Q974" s="10" t="n">
        <f aca="false">E974+IF(ISBLANK(F974),0,F974)-K974</f>
        <v>1.28</v>
      </c>
      <c r="R974" s="11" t="n">
        <v>2.99</v>
      </c>
      <c r="S974" s="11" t="n">
        <f aca="false">Q974*R974</f>
        <v>3.8272</v>
      </c>
      <c r="T974" s="8" t="s">
        <v>93</v>
      </c>
    </row>
    <row r="975" customFormat="false" ht="15" hidden="false" customHeight="true" outlineLevel="0" collapsed="false">
      <c r="A975" s="12" t="n">
        <v>45668</v>
      </c>
      <c r="B975" s="13" t="s">
        <v>91</v>
      </c>
      <c r="C975" s="13" t="s">
        <v>92</v>
      </c>
      <c r="D975" s="14" t="s">
        <v>19</v>
      </c>
      <c r="E975" s="15" t="n">
        <v>6.79</v>
      </c>
      <c r="F975" s="15"/>
      <c r="G975" s="12" t="n">
        <f aca="false">A975</f>
        <v>45668</v>
      </c>
      <c r="H975" s="13" t="str">
        <f aca="false">B975</f>
        <v>BAN-001</v>
      </c>
      <c r="I975" s="13" t="str">
        <f aca="false">C975</f>
        <v>Bananas</v>
      </c>
      <c r="J975" s="14" t="str">
        <f aca="false">D975</f>
        <v>each</v>
      </c>
      <c r="K975" s="15" t="n">
        <v>5.12</v>
      </c>
      <c r="L975" s="13" t="str">
        <f aca="false">B975</f>
        <v>BAN-001</v>
      </c>
      <c r="M975" s="13" t="str">
        <f aca="false">C975</f>
        <v>Bananas</v>
      </c>
      <c r="N975" s="14" t="str">
        <f aca="false">D975</f>
        <v>each</v>
      </c>
      <c r="O975" s="15" t="n">
        <v>0</v>
      </c>
      <c r="P975" s="16" t="n">
        <f aca="false">O975*R975</f>
        <v>0</v>
      </c>
      <c r="Q975" s="15" t="n">
        <f aca="false">E975+IF(ISBLANK(F975),0,F975)-K975</f>
        <v>1.67</v>
      </c>
      <c r="R975" s="16" t="n">
        <v>2.99</v>
      </c>
      <c r="S975" s="16" t="n">
        <f aca="false">Q975*R975</f>
        <v>4.9933</v>
      </c>
      <c r="T975" s="13" t="s">
        <v>93</v>
      </c>
    </row>
    <row r="976" customFormat="false" ht="15" hidden="false" customHeight="true" outlineLevel="0" collapsed="false">
      <c r="A976" s="7" t="n">
        <v>45669</v>
      </c>
      <c r="B976" s="8" t="s">
        <v>91</v>
      </c>
      <c r="C976" s="8" t="s">
        <v>92</v>
      </c>
      <c r="D976" s="9" t="s">
        <v>19</v>
      </c>
      <c r="E976" s="10" t="n">
        <v>5.12</v>
      </c>
      <c r="F976" s="10"/>
      <c r="G976" s="7" t="n">
        <f aca="false">A976</f>
        <v>45669</v>
      </c>
      <c r="H976" s="8" t="str">
        <f aca="false">B976</f>
        <v>BAN-001</v>
      </c>
      <c r="I976" s="8" t="str">
        <f aca="false">C976</f>
        <v>Bananas</v>
      </c>
      <c r="J976" s="9" t="str">
        <f aca="false">D976</f>
        <v>each</v>
      </c>
      <c r="K976" s="10" t="n">
        <v>2.64</v>
      </c>
      <c r="L976" s="8" t="str">
        <f aca="false">B976</f>
        <v>BAN-001</v>
      </c>
      <c r="M976" s="8" t="str">
        <f aca="false">C976</f>
        <v>Bananas</v>
      </c>
      <c r="N976" s="9" t="str">
        <f aca="false">D976</f>
        <v>each</v>
      </c>
      <c r="O976" s="10" t="n">
        <v>0</v>
      </c>
      <c r="P976" s="11" t="n">
        <f aca="false">O976*R976</f>
        <v>0</v>
      </c>
      <c r="Q976" s="10" t="n">
        <f aca="false">E976+IF(ISBLANK(F976),0,F976)-K976</f>
        <v>2.48</v>
      </c>
      <c r="R976" s="11" t="n">
        <v>2.99</v>
      </c>
      <c r="S976" s="11" t="n">
        <f aca="false">Q976*R976</f>
        <v>7.4152</v>
      </c>
      <c r="T976" s="8" t="s">
        <v>93</v>
      </c>
    </row>
    <row r="977" customFormat="false" ht="15" hidden="false" customHeight="true" outlineLevel="0" collapsed="false">
      <c r="A977" s="12" t="n">
        <v>45670</v>
      </c>
      <c r="B977" s="13" t="s">
        <v>91</v>
      </c>
      <c r="C977" s="13" t="s">
        <v>92</v>
      </c>
      <c r="D977" s="14" t="s">
        <v>19</v>
      </c>
      <c r="E977" s="15" t="n">
        <v>2.64</v>
      </c>
      <c r="F977" s="15"/>
      <c r="G977" s="12" t="n">
        <f aca="false">A977</f>
        <v>45670</v>
      </c>
      <c r="H977" s="13" t="str">
        <f aca="false">B977</f>
        <v>BAN-001</v>
      </c>
      <c r="I977" s="13" t="str">
        <f aca="false">C977</f>
        <v>Bananas</v>
      </c>
      <c r="J977" s="14" t="str">
        <f aca="false">D977</f>
        <v>each</v>
      </c>
      <c r="K977" s="15" t="n">
        <v>2.64</v>
      </c>
      <c r="L977" s="13" t="str">
        <f aca="false">B977</f>
        <v>BAN-001</v>
      </c>
      <c r="M977" s="13" t="str">
        <f aca="false">C977</f>
        <v>Bananas</v>
      </c>
      <c r="N977" s="14" t="str">
        <f aca="false">D977</f>
        <v>each</v>
      </c>
      <c r="O977" s="15" t="n">
        <v>0</v>
      </c>
      <c r="P977" s="16" t="n">
        <f aca="false">O977*R977</f>
        <v>0</v>
      </c>
      <c r="Q977" s="15" t="n">
        <f aca="false">E977+IF(ISBLANK(F977),0,F977)-K977</f>
        <v>0</v>
      </c>
      <c r="R977" s="16" t="n">
        <v>2.99</v>
      </c>
      <c r="S977" s="16" t="n">
        <f aca="false">Q977*R977</f>
        <v>0</v>
      </c>
      <c r="T977" s="13" t="s">
        <v>93</v>
      </c>
    </row>
    <row r="978" customFormat="false" ht="15" hidden="false" customHeight="true" outlineLevel="0" collapsed="false">
      <c r="A978" s="7" t="n">
        <v>45671</v>
      </c>
      <c r="B978" s="8" t="s">
        <v>91</v>
      </c>
      <c r="C978" s="8" t="s">
        <v>92</v>
      </c>
      <c r="D978" s="9" t="s">
        <v>19</v>
      </c>
      <c r="E978" s="10" t="n">
        <v>2.64</v>
      </c>
      <c r="F978" s="10"/>
      <c r="G978" s="7" t="n">
        <f aca="false">A978</f>
        <v>45671</v>
      </c>
      <c r="H978" s="8" t="str">
        <f aca="false">B978</f>
        <v>BAN-001</v>
      </c>
      <c r="I978" s="8" t="str">
        <f aca="false">C978</f>
        <v>Bananas</v>
      </c>
      <c r="J978" s="9" t="str">
        <f aca="false">D978</f>
        <v>each</v>
      </c>
      <c r="K978" s="10" t="n">
        <v>1.87</v>
      </c>
      <c r="L978" s="8" t="str">
        <f aca="false">B978</f>
        <v>BAN-001</v>
      </c>
      <c r="M978" s="8" t="str">
        <f aca="false">C978</f>
        <v>Bananas</v>
      </c>
      <c r="N978" s="9" t="str">
        <f aca="false">D978</f>
        <v>each</v>
      </c>
      <c r="O978" s="10" t="n">
        <v>0</v>
      </c>
      <c r="P978" s="11" t="n">
        <f aca="false">O978*R978</f>
        <v>0</v>
      </c>
      <c r="Q978" s="10" t="n">
        <f aca="false">E978+IF(ISBLANK(F978),0,F978)-K978</f>
        <v>0.77</v>
      </c>
      <c r="R978" s="11" t="n">
        <v>2.99</v>
      </c>
      <c r="S978" s="11" t="n">
        <f aca="false">Q978*R978</f>
        <v>2.3023</v>
      </c>
      <c r="T978" s="8" t="s">
        <v>93</v>
      </c>
    </row>
    <row r="979" customFormat="false" ht="15" hidden="false" customHeight="true" outlineLevel="0" collapsed="false">
      <c r="A979" s="12" t="n">
        <v>45672</v>
      </c>
      <c r="B979" s="13" t="s">
        <v>91</v>
      </c>
      <c r="C979" s="13" t="s">
        <v>92</v>
      </c>
      <c r="D979" s="14" t="s">
        <v>19</v>
      </c>
      <c r="E979" s="15" t="n">
        <v>1.87</v>
      </c>
      <c r="F979" s="15" t="n">
        <v>7.5</v>
      </c>
      <c r="G979" s="12" t="n">
        <f aca="false">A979</f>
        <v>45672</v>
      </c>
      <c r="H979" s="13" t="str">
        <f aca="false">B979</f>
        <v>BAN-001</v>
      </c>
      <c r="I979" s="13" t="str">
        <f aca="false">C979</f>
        <v>Bananas</v>
      </c>
      <c r="J979" s="14" t="str">
        <f aca="false">D979</f>
        <v>each</v>
      </c>
      <c r="K979" s="15" t="n">
        <v>6.9</v>
      </c>
      <c r="L979" s="13" t="str">
        <f aca="false">B979</f>
        <v>BAN-001</v>
      </c>
      <c r="M979" s="13" t="str">
        <f aca="false">C979</f>
        <v>Bananas</v>
      </c>
      <c r="N979" s="14" t="str">
        <f aca="false">D979</f>
        <v>each</v>
      </c>
      <c r="O979" s="15" t="n">
        <v>0</v>
      </c>
      <c r="P979" s="16" t="n">
        <f aca="false">O979*R979</f>
        <v>0</v>
      </c>
      <c r="Q979" s="15" t="n">
        <f aca="false">E979+IF(ISBLANK(F979),0,F979)-K979</f>
        <v>2.47</v>
      </c>
      <c r="R979" s="16" t="n">
        <v>2.99</v>
      </c>
      <c r="S979" s="16" t="n">
        <f aca="false">Q979*R979</f>
        <v>7.3853</v>
      </c>
      <c r="T979" s="13" t="s">
        <v>93</v>
      </c>
    </row>
    <row r="980" customFormat="false" ht="15" hidden="false" customHeight="true" outlineLevel="0" collapsed="false">
      <c r="A980" s="7" t="n">
        <v>45673</v>
      </c>
      <c r="B980" s="8" t="s">
        <v>91</v>
      </c>
      <c r="C980" s="8" t="s">
        <v>92</v>
      </c>
      <c r="D980" s="9" t="s">
        <v>19</v>
      </c>
      <c r="E980" s="10" t="n">
        <v>6.9</v>
      </c>
      <c r="F980" s="10"/>
      <c r="G980" s="7" t="n">
        <f aca="false">A980</f>
        <v>45673</v>
      </c>
      <c r="H980" s="8" t="str">
        <f aca="false">B980</f>
        <v>BAN-001</v>
      </c>
      <c r="I980" s="8" t="str">
        <f aca="false">C980</f>
        <v>Bananas</v>
      </c>
      <c r="J980" s="9" t="str">
        <f aca="false">D980</f>
        <v>each</v>
      </c>
      <c r="K980" s="10" t="n">
        <v>3.68</v>
      </c>
      <c r="L980" s="8" t="str">
        <f aca="false">B980</f>
        <v>BAN-001</v>
      </c>
      <c r="M980" s="8" t="str">
        <f aca="false">C980</f>
        <v>Bananas</v>
      </c>
      <c r="N980" s="9" t="str">
        <f aca="false">D980</f>
        <v>each</v>
      </c>
      <c r="O980" s="10" t="n">
        <v>0</v>
      </c>
      <c r="P980" s="11" t="n">
        <f aca="false">O980*R980</f>
        <v>0</v>
      </c>
      <c r="Q980" s="10" t="n">
        <f aca="false">E980+IF(ISBLANK(F980),0,F980)-K980</f>
        <v>3.22</v>
      </c>
      <c r="R980" s="11" t="n">
        <v>2.99</v>
      </c>
      <c r="S980" s="11" t="n">
        <f aca="false">Q980*R980</f>
        <v>9.6278</v>
      </c>
      <c r="T980" s="8" t="s">
        <v>93</v>
      </c>
    </row>
    <row r="981" customFormat="false" ht="15" hidden="false" customHeight="true" outlineLevel="0" collapsed="false">
      <c r="A981" s="12" t="n">
        <v>45674</v>
      </c>
      <c r="B981" s="13" t="s">
        <v>91</v>
      </c>
      <c r="C981" s="13" t="s">
        <v>92</v>
      </c>
      <c r="D981" s="14" t="s">
        <v>19</v>
      </c>
      <c r="E981" s="15" t="n">
        <v>3.68</v>
      </c>
      <c r="F981" s="15" t="n">
        <v>7.5</v>
      </c>
      <c r="G981" s="12" t="n">
        <f aca="false">A981</f>
        <v>45674</v>
      </c>
      <c r="H981" s="13" t="str">
        <f aca="false">B981</f>
        <v>BAN-001</v>
      </c>
      <c r="I981" s="13" t="str">
        <f aca="false">C981</f>
        <v>Bananas</v>
      </c>
      <c r="J981" s="14" t="str">
        <f aca="false">D981</f>
        <v>each</v>
      </c>
      <c r="K981" s="15" t="n">
        <v>7.54</v>
      </c>
      <c r="L981" s="13" t="str">
        <f aca="false">B981</f>
        <v>BAN-001</v>
      </c>
      <c r="M981" s="13" t="str">
        <f aca="false">C981</f>
        <v>Bananas</v>
      </c>
      <c r="N981" s="14" t="str">
        <f aca="false">D981</f>
        <v>each</v>
      </c>
      <c r="O981" s="15" t="n">
        <v>0</v>
      </c>
      <c r="P981" s="16" t="n">
        <f aca="false">O981*R981</f>
        <v>0</v>
      </c>
      <c r="Q981" s="15" t="n">
        <f aca="false">E981+IF(ISBLANK(F981),0,F981)-K981</f>
        <v>3.64</v>
      </c>
      <c r="R981" s="16" t="n">
        <v>2.99</v>
      </c>
      <c r="S981" s="16" t="n">
        <f aca="false">Q981*R981</f>
        <v>10.8836</v>
      </c>
      <c r="T981" s="13" t="s">
        <v>93</v>
      </c>
    </row>
    <row r="982" customFormat="false" ht="15" hidden="false" customHeight="true" outlineLevel="0" collapsed="false">
      <c r="A982" s="7" t="n">
        <v>45675</v>
      </c>
      <c r="B982" s="8" t="s">
        <v>91</v>
      </c>
      <c r="C982" s="8" t="s">
        <v>92</v>
      </c>
      <c r="D982" s="9" t="s">
        <v>19</v>
      </c>
      <c r="E982" s="10" t="n">
        <v>7.54</v>
      </c>
      <c r="F982" s="10"/>
      <c r="G982" s="7" t="n">
        <f aca="false">A982</f>
        <v>45675</v>
      </c>
      <c r="H982" s="8" t="str">
        <f aca="false">B982</f>
        <v>BAN-001</v>
      </c>
      <c r="I982" s="8" t="str">
        <f aca="false">C982</f>
        <v>Bananas</v>
      </c>
      <c r="J982" s="9" t="str">
        <f aca="false">D982</f>
        <v>each</v>
      </c>
      <c r="K982" s="10" t="n">
        <v>6.85</v>
      </c>
      <c r="L982" s="8" t="str">
        <f aca="false">B982</f>
        <v>BAN-001</v>
      </c>
      <c r="M982" s="8" t="str">
        <f aca="false">C982</f>
        <v>Bananas</v>
      </c>
      <c r="N982" s="9" t="str">
        <f aca="false">D982</f>
        <v>each</v>
      </c>
      <c r="O982" s="10" t="n">
        <v>0</v>
      </c>
      <c r="P982" s="11" t="n">
        <f aca="false">O982*R982</f>
        <v>0</v>
      </c>
      <c r="Q982" s="10" t="n">
        <f aca="false">E982+IF(ISBLANK(F982),0,F982)-K982</f>
        <v>0.69</v>
      </c>
      <c r="R982" s="11" t="n">
        <v>2.99</v>
      </c>
      <c r="S982" s="11" t="n">
        <f aca="false">Q982*R982</f>
        <v>2.0631</v>
      </c>
      <c r="T982" s="8" t="s">
        <v>93</v>
      </c>
    </row>
    <row r="983" customFormat="false" ht="15" hidden="false" customHeight="true" outlineLevel="0" collapsed="false">
      <c r="A983" s="12" t="n">
        <v>45676</v>
      </c>
      <c r="B983" s="13" t="s">
        <v>91</v>
      </c>
      <c r="C983" s="13" t="s">
        <v>92</v>
      </c>
      <c r="D983" s="14" t="s">
        <v>19</v>
      </c>
      <c r="E983" s="15" t="n">
        <v>6.85</v>
      </c>
      <c r="F983" s="15"/>
      <c r="G983" s="12" t="n">
        <f aca="false">A983</f>
        <v>45676</v>
      </c>
      <c r="H983" s="13" t="str">
        <f aca="false">B983</f>
        <v>BAN-001</v>
      </c>
      <c r="I983" s="13" t="str">
        <f aca="false">C983</f>
        <v>Bananas</v>
      </c>
      <c r="J983" s="14" t="str">
        <f aca="false">D983</f>
        <v>each</v>
      </c>
      <c r="K983" s="15" t="n">
        <v>4.21</v>
      </c>
      <c r="L983" s="13" t="str">
        <f aca="false">B983</f>
        <v>BAN-001</v>
      </c>
      <c r="M983" s="13" t="str">
        <f aca="false">C983</f>
        <v>Bananas</v>
      </c>
      <c r="N983" s="14" t="str">
        <f aca="false">D983</f>
        <v>each</v>
      </c>
      <c r="O983" s="15" t="n">
        <v>0</v>
      </c>
      <c r="P983" s="16" t="n">
        <f aca="false">O983*R983</f>
        <v>0</v>
      </c>
      <c r="Q983" s="15" t="n">
        <f aca="false">E983+IF(ISBLANK(F983),0,F983)-K983</f>
        <v>2.64</v>
      </c>
      <c r="R983" s="16" t="n">
        <v>2.99</v>
      </c>
      <c r="S983" s="16" t="n">
        <f aca="false">Q983*R983</f>
        <v>7.8936</v>
      </c>
      <c r="T983" s="13" t="s">
        <v>93</v>
      </c>
    </row>
    <row r="984" customFormat="false" ht="15" hidden="false" customHeight="true" outlineLevel="0" collapsed="false">
      <c r="A984" s="7" t="n">
        <v>45677</v>
      </c>
      <c r="B984" s="8" t="s">
        <v>91</v>
      </c>
      <c r="C984" s="8" t="s">
        <v>92</v>
      </c>
      <c r="D984" s="9" t="s">
        <v>19</v>
      </c>
      <c r="E984" s="10" t="n">
        <v>4.21</v>
      </c>
      <c r="F984" s="10" t="n">
        <v>7.5</v>
      </c>
      <c r="G984" s="7" t="n">
        <f aca="false">A984</f>
        <v>45677</v>
      </c>
      <c r="H984" s="8" t="str">
        <f aca="false">B984</f>
        <v>BAN-001</v>
      </c>
      <c r="I984" s="8" t="str">
        <f aca="false">C984</f>
        <v>Bananas</v>
      </c>
      <c r="J984" s="9" t="str">
        <f aca="false">D984</f>
        <v>each</v>
      </c>
      <c r="K984" s="10" t="n">
        <v>8.27</v>
      </c>
      <c r="L984" s="8" t="str">
        <f aca="false">B984</f>
        <v>BAN-001</v>
      </c>
      <c r="M984" s="8" t="str">
        <f aca="false">C984</f>
        <v>Bananas</v>
      </c>
      <c r="N984" s="9" t="str">
        <f aca="false">D984</f>
        <v>each</v>
      </c>
      <c r="O984" s="10" t="n">
        <v>0</v>
      </c>
      <c r="P984" s="11" t="n">
        <f aca="false">O984*R984</f>
        <v>0</v>
      </c>
      <c r="Q984" s="10" t="n">
        <f aca="false">E984+IF(ISBLANK(F984),0,F984)-K984</f>
        <v>3.44</v>
      </c>
      <c r="R984" s="11" t="n">
        <v>2.99</v>
      </c>
      <c r="S984" s="11" t="n">
        <f aca="false">Q984*R984</f>
        <v>10.2856</v>
      </c>
      <c r="T984" s="8" t="s">
        <v>93</v>
      </c>
    </row>
    <row r="985" customFormat="false" ht="15" hidden="false" customHeight="true" outlineLevel="0" collapsed="false">
      <c r="A985" s="12" t="n">
        <v>45678</v>
      </c>
      <c r="B985" s="13" t="s">
        <v>91</v>
      </c>
      <c r="C985" s="13" t="s">
        <v>92</v>
      </c>
      <c r="D985" s="14" t="s">
        <v>19</v>
      </c>
      <c r="E985" s="15" t="n">
        <v>8.27</v>
      </c>
      <c r="F985" s="15"/>
      <c r="G985" s="12" t="n">
        <f aca="false">A985</f>
        <v>45678</v>
      </c>
      <c r="H985" s="13" t="str">
        <f aca="false">B985</f>
        <v>BAN-001</v>
      </c>
      <c r="I985" s="13" t="str">
        <f aca="false">C985</f>
        <v>Bananas</v>
      </c>
      <c r="J985" s="14" t="str">
        <f aca="false">D985</f>
        <v>each</v>
      </c>
      <c r="K985" s="15" t="n">
        <v>5.5</v>
      </c>
      <c r="L985" s="13" t="str">
        <f aca="false">B985</f>
        <v>BAN-001</v>
      </c>
      <c r="M985" s="13" t="str">
        <f aca="false">C985</f>
        <v>Bananas</v>
      </c>
      <c r="N985" s="14" t="str">
        <f aca="false">D985</f>
        <v>each</v>
      </c>
      <c r="O985" s="15" t="n">
        <v>0</v>
      </c>
      <c r="P985" s="16" t="n">
        <f aca="false">O985*R985</f>
        <v>0</v>
      </c>
      <c r="Q985" s="15" t="n">
        <f aca="false">E985+IF(ISBLANK(F985),0,F985)-K985</f>
        <v>2.77</v>
      </c>
      <c r="R985" s="16" t="n">
        <v>2.99</v>
      </c>
      <c r="S985" s="16" t="n">
        <f aca="false">Q985*R985</f>
        <v>8.2823</v>
      </c>
      <c r="T985" s="13" t="s">
        <v>93</v>
      </c>
    </row>
    <row r="986" customFormat="false" ht="15" hidden="false" customHeight="true" outlineLevel="0" collapsed="false">
      <c r="A986" s="7" t="n">
        <v>45679</v>
      </c>
      <c r="B986" s="8" t="s">
        <v>91</v>
      </c>
      <c r="C986" s="8" t="s">
        <v>92</v>
      </c>
      <c r="D986" s="9" t="s">
        <v>19</v>
      </c>
      <c r="E986" s="10" t="n">
        <v>5.5</v>
      </c>
      <c r="F986" s="10"/>
      <c r="G986" s="7" t="n">
        <f aca="false">A986</f>
        <v>45679</v>
      </c>
      <c r="H986" s="8" t="str">
        <f aca="false">B986</f>
        <v>BAN-001</v>
      </c>
      <c r="I986" s="8" t="str">
        <f aca="false">C986</f>
        <v>Bananas</v>
      </c>
      <c r="J986" s="9" t="str">
        <f aca="false">D986</f>
        <v>each</v>
      </c>
      <c r="K986" s="10" t="n">
        <v>3.35</v>
      </c>
      <c r="L986" s="8" t="str">
        <f aca="false">B986</f>
        <v>BAN-001</v>
      </c>
      <c r="M986" s="8" t="str">
        <f aca="false">C986</f>
        <v>Bananas</v>
      </c>
      <c r="N986" s="9" t="str">
        <f aca="false">D986</f>
        <v>each</v>
      </c>
      <c r="O986" s="10" t="n">
        <v>0</v>
      </c>
      <c r="P986" s="11" t="n">
        <f aca="false">O986*R986</f>
        <v>0</v>
      </c>
      <c r="Q986" s="10" t="n">
        <f aca="false">E986+IF(ISBLANK(F986),0,F986)-K986</f>
        <v>2.15</v>
      </c>
      <c r="R986" s="11" t="n">
        <v>2.99</v>
      </c>
      <c r="S986" s="11" t="n">
        <f aca="false">Q986*R986</f>
        <v>6.4285</v>
      </c>
      <c r="T986" s="8" t="s">
        <v>93</v>
      </c>
    </row>
    <row r="987" customFormat="false" ht="15" hidden="false" customHeight="true" outlineLevel="0" collapsed="false">
      <c r="A987" s="12" t="n">
        <v>45680</v>
      </c>
      <c r="B987" s="13" t="s">
        <v>91</v>
      </c>
      <c r="C987" s="13" t="s">
        <v>92</v>
      </c>
      <c r="D987" s="14" t="s">
        <v>19</v>
      </c>
      <c r="E987" s="15" t="n">
        <v>3.35</v>
      </c>
      <c r="F987" s="15" t="n">
        <v>7.5</v>
      </c>
      <c r="G987" s="12" t="n">
        <f aca="false">A987</f>
        <v>45680</v>
      </c>
      <c r="H987" s="13" t="str">
        <f aca="false">B987</f>
        <v>BAN-001</v>
      </c>
      <c r="I987" s="13" t="str">
        <f aca="false">C987</f>
        <v>Bananas</v>
      </c>
      <c r="J987" s="14" t="str">
        <f aca="false">D987</f>
        <v>each</v>
      </c>
      <c r="K987" s="15" t="n">
        <v>8.57</v>
      </c>
      <c r="L987" s="13" t="str">
        <f aca="false">B987</f>
        <v>BAN-001</v>
      </c>
      <c r="M987" s="13" t="str">
        <f aca="false">C987</f>
        <v>Bananas</v>
      </c>
      <c r="N987" s="14" t="str">
        <f aca="false">D987</f>
        <v>each</v>
      </c>
      <c r="O987" s="15" t="n">
        <v>0</v>
      </c>
      <c r="P987" s="16" t="n">
        <f aca="false">O987*R987</f>
        <v>0</v>
      </c>
      <c r="Q987" s="15" t="n">
        <f aca="false">E987+IF(ISBLANK(F987),0,F987)-K987</f>
        <v>2.28</v>
      </c>
      <c r="R987" s="16" t="n">
        <v>2.99</v>
      </c>
      <c r="S987" s="16" t="n">
        <f aca="false">Q987*R987</f>
        <v>6.8172</v>
      </c>
      <c r="T987" s="13" t="s">
        <v>93</v>
      </c>
    </row>
    <row r="988" customFormat="false" ht="15" hidden="false" customHeight="true" outlineLevel="0" collapsed="false">
      <c r="A988" s="7" t="n">
        <v>45681</v>
      </c>
      <c r="B988" s="8" t="s">
        <v>91</v>
      </c>
      <c r="C988" s="8" t="s">
        <v>92</v>
      </c>
      <c r="D988" s="9" t="s">
        <v>19</v>
      </c>
      <c r="E988" s="10" t="n">
        <v>8.57</v>
      </c>
      <c r="F988" s="10"/>
      <c r="G988" s="7" t="n">
        <f aca="false">A988</f>
        <v>45681</v>
      </c>
      <c r="H988" s="8" t="str">
        <f aca="false">B988</f>
        <v>BAN-001</v>
      </c>
      <c r="I988" s="8" t="str">
        <f aca="false">C988</f>
        <v>Bananas</v>
      </c>
      <c r="J988" s="9" t="str">
        <f aca="false">D988</f>
        <v>each</v>
      </c>
      <c r="K988" s="10" t="n">
        <v>8.4</v>
      </c>
      <c r="L988" s="8" t="str">
        <f aca="false">B988</f>
        <v>BAN-001</v>
      </c>
      <c r="M988" s="8" t="str">
        <f aca="false">C988</f>
        <v>Bananas</v>
      </c>
      <c r="N988" s="9" t="str">
        <f aca="false">D988</f>
        <v>each</v>
      </c>
      <c r="O988" s="10" t="n">
        <v>0</v>
      </c>
      <c r="P988" s="11" t="n">
        <f aca="false">O988*R988</f>
        <v>0</v>
      </c>
      <c r="Q988" s="10" t="n">
        <f aca="false">E988+IF(ISBLANK(F988),0,F988)-K988</f>
        <v>0.17</v>
      </c>
      <c r="R988" s="11" t="n">
        <v>2.99</v>
      </c>
      <c r="S988" s="11" t="n">
        <f aca="false">Q988*R988</f>
        <v>0.5083</v>
      </c>
      <c r="T988" s="8" t="s">
        <v>93</v>
      </c>
    </row>
    <row r="989" customFormat="false" ht="15" hidden="false" customHeight="true" outlineLevel="0" collapsed="false">
      <c r="A989" s="12" t="n">
        <v>45682</v>
      </c>
      <c r="B989" s="13" t="s">
        <v>91</v>
      </c>
      <c r="C989" s="13" t="s">
        <v>92</v>
      </c>
      <c r="D989" s="14" t="s">
        <v>19</v>
      </c>
      <c r="E989" s="15" t="n">
        <v>8.4</v>
      </c>
      <c r="F989" s="15"/>
      <c r="G989" s="12" t="n">
        <f aca="false">A989</f>
        <v>45682</v>
      </c>
      <c r="H989" s="13" t="str">
        <f aca="false">B989</f>
        <v>BAN-001</v>
      </c>
      <c r="I989" s="13" t="str">
        <f aca="false">C989</f>
        <v>Bananas</v>
      </c>
      <c r="J989" s="14" t="str">
        <f aca="false">D989</f>
        <v>each</v>
      </c>
      <c r="K989" s="15" t="n">
        <v>8.4</v>
      </c>
      <c r="L989" s="13" t="str">
        <f aca="false">B989</f>
        <v>BAN-001</v>
      </c>
      <c r="M989" s="13" t="str">
        <f aca="false">C989</f>
        <v>Bananas</v>
      </c>
      <c r="N989" s="14" t="str">
        <f aca="false">D989</f>
        <v>each</v>
      </c>
      <c r="O989" s="15" t="n">
        <v>0</v>
      </c>
      <c r="P989" s="16" t="n">
        <f aca="false">O989*R989</f>
        <v>0</v>
      </c>
      <c r="Q989" s="15" t="n">
        <f aca="false">E989+IF(ISBLANK(F989),0,F989)-K989</f>
        <v>0</v>
      </c>
      <c r="R989" s="16" t="n">
        <v>2.99</v>
      </c>
      <c r="S989" s="16" t="n">
        <f aca="false">Q989*R989</f>
        <v>0</v>
      </c>
      <c r="T989" s="13" t="s">
        <v>93</v>
      </c>
    </row>
    <row r="990" customFormat="false" ht="15" hidden="false" customHeight="true" outlineLevel="0" collapsed="false">
      <c r="A990" s="7" t="n">
        <v>45683</v>
      </c>
      <c r="B990" s="8" t="s">
        <v>91</v>
      </c>
      <c r="C990" s="8" t="s">
        <v>92</v>
      </c>
      <c r="D990" s="9" t="s">
        <v>19</v>
      </c>
      <c r="E990" s="10" t="n">
        <v>8.4</v>
      </c>
      <c r="F990" s="10"/>
      <c r="G990" s="7" t="n">
        <f aca="false">A990</f>
        <v>45683</v>
      </c>
      <c r="H990" s="8" t="str">
        <f aca="false">B990</f>
        <v>BAN-001</v>
      </c>
      <c r="I990" s="8" t="str">
        <f aca="false">C990</f>
        <v>Bananas</v>
      </c>
      <c r="J990" s="9" t="str">
        <f aca="false">D990</f>
        <v>each</v>
      </c>
      <c r="K990" s="10" t="n">
        <v>5.91</v>
      </c>
      <c r="L990" s="8" t="str">
        <f aca="false">B990</f>
        <v>BAN-001</v>
      </c>
      <c r="M990" s="8" t="str">
        <f aca="false">C990</f>
        <v>Bananas</v>
      </c>
      <c r="N990" s="9" t="str">
        <f aca="false">D990</f>
        <v>each</v>
      </c>
      <c r="O990" s="10" t="n">
        <v>0</v>
      </c>
      <c r="P990" s="11" t="n">
        <f aca="false">O990*R990</f>
        <v>0</v>
      </c>
      <c r="Q990" s="10" t="n">
        <f aca="false">E990+IF(ISBLANK(F990),0,F990)-K990</f>
        <v>2.49</v>
      </c>
      <c r="R990" s="11" t="n">
        <v>2.99</v>
      </c>
      <c r="S990" s="11" t="n">
        <f aca="false">Q990*R990</f>
        <v>7.4451</v>
      </c>
      <c r="T990" s="8" t="s">
        <v>93</v>
      </c>
    </row>
    <row r="991" customFormat="false" ht="15" hidden="false" customHeight="true" outlineLevel="0" collapsed="false">
      <c r="A991" s="12" t="n">
        <v>45684</v>
      </c>
      <c r="B991" s="13" t="s">
        <v>91</v>
      </c>
      <c r="C991" s="13" t="s">
        <v>92</v>
      </c>
      <c r="D991" s="14" t="s">
        <v>19</v>
      </c>
      <c r="E991" s="15" t="n">
        <v>5.91</v>
      </c>
      <c r="F991" s="15"/>
      <c r="G991" s="12" t="n">
        <f aca="false">A991</f>
        <v>45684</v>
      </c>
      <c r="H991" s="13" t="str">
        <f aca="false">B991</f>
        <v>BAN-001</v>
      </c>
      <c r="I991" s="13" t="str">
        <f aca="false">C991</f>
        <v>Bananas</v>
      </c>
      <c r="J991" s="14" t="str">
        <f aca="false">D991</f>
        <v>each</v>
      </c>
      <c r="K991" s="15" t="n">
        <v>5.16</v>
      </c>
      <c r="L991" s="13" t="str">
        <f aca="false">B991</f>
        <v>BAN-001</v>
      </c>
      <c r="M991" s="13" t="str">
        <f aca="false">C991</f>
        <v>Bananas</v>
      </c>
      <c r="N991" s="14" t="str">
        <f aca="false">D991</f>
        <v>each</v>
      </c>
      <c r="O991" s="15" t="n">
        <v>0</v>
      </c>
      <c r="P991" s="16" t="n">
        <f aca="false">O991*R991</f>
        <v>0</v>
      </c>
      <c r="Q991" s="15" t="n">
        <f aca="false">E991+IF(ISBLANK(F991),0,F991)-K991</f>
        <v>0.75</v>
      </c>
      <c r="R991" s="16" t="n">
        <v>2.99</v>
      </c>
      <c r="S991" s="16" t="n">
        <f aca="false">Q991*R991</f>
        <v>2.2425</v>
      </c>
      <c r="T991" s="13" t="s">
        <v>93</v>
      </c>
    </row>
    <row r="992" customFormat="false" ht="15" hidden="false" customHeight="true" outlineLevel="0" collapsed="false">
      <c r="A992" s="7" t="n">
        <v>45685</v>
      </c>
      <c r="B992" s="8" t="s">
        <v>91</v>
      </c>
      <c r="C992" s="8" t="s">
        <v>92</v>
      </c>
      <c r="D992" s="9" t="s">
        <v>19</v>
      </c>
      <c r="E992" s="10" t="n">
        <v>5.16</v>
      </c>
      <c r="F992" s="10"/>
      <c r="G992" s="7" t="n">
        <f aca="false">A992</f>
        <v>45685</v>
      </c>
      <c r="H992" s="8" t="str">
        <f aca="false">B992</f>
        <v>BAN-001</v>
      </c>
      <c r="I992" s="8" t="str">
        <f aca="false">C992</f>
        <v>Bananas</v>
      </c>
      <c r="J992" s="9" t="str">
        <f aca="false">D992</f>
        <v>each</v>
      </c>
      <c r="K992" s="10" t="n">
        <v>4</v>
      </c>
      <c r="L992" s="8" t="str">
        <f aca="false">B992</f>
        <v>BAN-001</v>
      </c>
      <c r="M992" s="8" t="str">
        <f aca="false">C992</f>
        <v>Bananas</v>
      </c>
      <c r="N992" s="9" t="str">
        <f aca="false">D992</f>
        <v>each</v>
      </c>
      <c r="O992" s="10" t="n">
        <v>0</v>
      </c>
      <c r="P992" s="11" t="n">
        <f aca="false">O992*R992</f>
        <v>0</v>
      </c>
      <c r="Q992" s="10" t="n">
        <f aca="false">E992+IF(ISBLANK(F992),0,F992)-K992</f>
        <v>1.16</v>
      </c>
      <c r="R992" s="11" t="n">
        <v>2.99</v>
      </c>
      <c r="S992" s="11" t="n">
        <f aca="false">Q992*R992</f>
        <v>3.4684</v>
      </c>
      <c r="T992" s="8" t="s">
        <v>93</v>
      </c>
    </row>
    <row r="993" customFormat="false" ht="15" hidden="false" customHeight="true" outlineLevel="0" collapsed="false">
      <c r="A993" s="12" t="n">
        <v>45686</v>
      </c>
      <c r="B993" s="13" t="s">
        <v>91</v>
      </c>
      <c r="C993" s="13" t="s">
        <v>92</v>
      </c>
      <c r="D993" s="14" t="s">
        <v>19</v>
      </c>
      <c r="E993" s="15" t="n">
        <v>4</v>
      </c>
      <c r="F993" s="15"/>
      <c r="G993" s="12" t="n">
        <f aca="false">A993</f>
        <v>45686</v>
      </c>
      <c r="H993" s="13" t="str">
        <f aca="false">B993</f>
        <v>BAN-001</v>
      </c>
      <c r="I993" s="13" t="str">
        <f aca="false">C993</f>
        <v>Bananas</v>
      </c>
      <c r="J993" s="14" t="str">
        <f aca="false">D993</f>
        <v>each</v>
      </c>
      <c r="K993" s="15" t="n">
        <v>3.56</v>
      </c>
      <c r="L993" s="13" t="str">
        <f aca="false">B993</f>
        <v>BAN-001</v>
      </c>
      <c r="M993" s="13" t="str">
        <f aca="false">C993</f>
        <v>Bananas</v>
      </c>
      <c r="N993" s="14" t="str">
        <f aca="false">D993</f>
        <v>each</v>
      </c>
      <c r="O993" s="15" t="n">
        <v>0</v>
      </c>
      <c r="P993" s="16" t="n">
        <f aca="false">O993*R993</f>
        <v>0</v>
      </c>
      <c r="Q993" s="15" t="n">
        <f aca="false">E993+IF(ISBLANK(F993),0,F993)-K993</f>
        <v>0.44</v>
      </c>
      <c r="R993" s="16" t="n">
        <v>2.99</v>
      </c>
      <c r="S993" s="16" t="n">
        <f aca="false">Q993*R993</f>
        <v>1.3156</v>
      </c>
      <c r="T993" s="13" t="s">
        <v>93</v>
      </c>
    </row>
    <row r="994" customFormat="false" ht="15" hidden="false" customHeight="true" outlineLevel="0" collapsed="false">
      <c r="A994" s="7" t="n">
        <v>45687</v>
      </c>
      <c r="B994" s="8" t="s">
        <v>91</v>
      </c>
      <c r="C994" s="8" t="s">
        <v>92</v>
      </c>
      <c r="D994" s="9" t="s">
        <v>19</v>
      </c>
      <c r="E994" s="10" t="n">
        <v>3.56</v>
      </c>
      <c r="F994" s="10"/>
      <c r="G994" s="7" t="n">
        <f aca="false">A994</f>
        <v>45687</v>
      </c>
      <c r="H994" s="8" t="str">
        <f aca="false">B994</f>
        <v>BAN-001</v>
      </c>
      <c r="I994" s="8" t="str">
        <f aca="false">C994</f>
        <v>Bananas</v>
      </c>
      <c r="J994" s="9" t="str">
        <f aca="false">D994</f>
        <v>each</v>
      </c>
      <c r="K994" s="10" t="n">
        <v>2.87</v>
      </c>
      <c r="L994" s="8" t="str">
        <f aca="false">B994</f>
        <v>BAN-001</v>
      </c>
      <c r="M994" s="8" t="str">
        <f aca="false">C994</f>
        <v>Bananas</v>
      </c>
      <c r="N994" s="9" t="str">
        <f aca="false">D994</f>
        <v>each</v>
      </c>
      <c r="O994" s="10" t="n">
        <v>0</v>
      </c>
      <c r="P994" s="11" t="n">
        <f aca="false">O994*R994</f>
        <v>0</v>
      </c>
      <c r="Q994" s="10" t="n">
        <f aca="false">E994+IF(ISBLANK(F994),0,F994)-K994</f>
        <v>0.69</v>
      </c>
      <c r="R994" s="11" t="n">
        <v>2.99</v>
      </c>
      <c r="S994" s="11" t="n">
        <f aca="false">Q994*R994</f>
        <v>2.0631</v>
      </c>
      <c r="T994" s="8" t="s">
        <v>93</v>
      </c>
    </row>
    <row r="995" customFormat="false" ht="15" hidden="false" customHeight="true" outlineLevel="0" collapsed="false">
      <c r="A995" s="12" t="n">
        <v>45688</v>
      </c>
      <c r="B995" s="13" t="s">
        <v>91</v>
      </c>
      <c r="C995" s="13" t="s">
        <v>92</v>
      </c>
      <c r="D995" s="14" t="s">
        <v>19</v>
      </c>
      <c r="E995" s="15" t="n">
        <v>2.87</v>
      </c>
      <c r="F995" s="15" t="n">
        <v>7.5</v>
      </c>
      <c r="G995" s="12" t="n">
        <f aca="false">A995</f>
        <v>45688</v>
      </c>
      <c r="H995" s="13" t="str">
        <f aca="false">B995</f>
        <v>BAN-001</v>
      </c>
      <c r="I995" s="13" t="str">
        <f aca="false">C995</f>
        <v>Bananas</v>
      </c>
      <c r="J995" s="14" t="str">
        <f aca="false">D995</f>
        <v>each</v>
      </c>
      <c r="K995" s="15" t="n">
        <v>8.87</v>
      </c>
      <c r="L995" s="13" t="str">
        <f aca="false">B995</f>
        <v>BAN-001</v>
      </c>
      <c r="M995" s="13" t="str">
        <f aca="false">C995</f>
        <v>Bananas</v>
      </c>
      <c r="N995" s="14" t="str">
        <f aca="false">D995</f>
        <v>each</v>
      </c>
      <c r="O995" s="15" t="n">
        <v>0</v>
      </c>
      <c r="P995" s="16" t="n">
        <f aca="false">O995*R995</f>
        <v>0</v>
      </c>
      <c r="Q995" s="15" t="n">
        <f aca="false">E995+IF(ISBLANK(F995),0,F995)-K995</f>
        <v>1.5</v>
      </c>
      <c r="R995" s="16" t="n">
        <v>2.99</v>
      </c>
      <c r="S995" s="16" t="n">
        <f aca="false">Q995*R995</f>
        <v>4.48500000000001</v>
      </c>
      <c r="T995" s="13" t="s">
        <v>93</v>
      </c>
    </row>
    <row r="996" customFormat="false" ht="15" hidden="false" customHeight="true" outlineLevel="0" collapsed="false">
      <c r="A996" s="7" t="n">
        <v>45658</v>
      </c>
      <c r="B996" s="8" t="s">
        <v>94</v>
      </c>
      <c r="C996" s="8" t="s">
        <v>95</v>
      </c>
      <c r="D996" s="9" t="s">
        <v>19</v>
      </c>
      <c r="E996" s="10" t="n">
        <v>1</v>
      </c>
      <c r="F996" s="10"/>
      <c r="G996" s="7" t="n">
        <f aca="false">A996</f>
        <v>45658</v>
      </c>
      <c r="H996" s="8" t="str">
        <f aca="false">B996</f>
        <v>STW-001</v>
      </c>
      <c r="I996" s="8" t="str">
        <f aca="false">C996</f>
        <v>Strawberries</v>
      </c>
      <c r="J996" s="9" t="str">
        <f aca="false">D996</f>
        <v>each</v>
      </c>
      <c r="K996" s="10" t="n">
        <v>1</v>
      </c>
      <c r="L996" s="8" t="str">
        <f aca="false">B996</f>
        <v>STW-001</v>
      </c>
      <c r="M996" s="8" t="str">
        <f aca="false">C996</f>
        <v>Strawberries</v>
      </c>
      <c r="N996" s="9" t="str">
        <f aca="false">D996</f>
        <v>each</v>
      </c>
      <c r="O996" s="10" t="n">
        <v>0</v>
      </c>
      <c r="P996" s="11" t="n">
        <f aca="false">O996*R996</f>
        <v>0</v>
      </c>
      <c r="Q996" s="10" t="n">
        <f aca="false">E996+IF(ISBLANK(F996),0,F996)-K996</f>
        <v>0</v>
      </c>
      <c r="R996" s="11" t="n">
        <v>5.49</v>
      </c>
      <c r="S996" s="11" t="n">
        <f aca="false">Q996*R996</f>
        <v>0</v>
      </c>
      <c r="T996" s="8" t="s">
        <v>93</v>
      </c>
    </row>
    <row r="997" customFormat="false" ht="15" hidden="false" customHeight="true" outlineLevel="0" collapsed="false">
      <c r="A997" s="12" t="n">
        <v>45659</v>
      </c>
      <c r="B997" s="13" t="s">
        <v>94</v>
      </c>
      <c r="C997" s="13" t="s">
        <v>95</v>
      </c>
      <c r="D997" s="14" t="s">
        <v>19</v>
      </c>
      <c r="E997" s="15" t="n">
        <v>1</v>
      </c>
      <c r="F997" s="15"/>
      <c r="G997" s="12" t="n">
        <f aca="false">A997</f>
        <v>45659</v>
      </c>
      <c r="H997" s="13" t="str">
        <f aca="false">B997</f>
        <v>STW-001</v>
      </c>
      <c r="I997" s="13" t="str">
        <f aca="false">C997</f>
        <v>Strawberries</v>
      </c>
      <c r="J997" s="14" t="str">
        <f aca="false">D997</f>
        <v>each</v>
      </c>
      <c r="K997" s="15" t="n">
        <v>0.77</v>
      </c>
      <c r="L997" s="13" t="str">
        <f aca="false">B997</f>
        <v>STW-001</v>
      </c>
      <c r="M997" s="13" t="str">
        <f aca="false">C997</f>
        <v>Strawberries</v>
      </c>
      <c r="N997" s="14" t="str">
        <f aca="false">D997</f>
        <v>each</v>
      </c>
      <c r="O997" s="15" t="n">
        <v>0</v>
      </c>
      <c r="P997" s="16" t="n">
        <f aca="false">O997*R997</f>
        <v>0</v>
      </c>
      <c r="Q997" s="15" t="n">
        <f aca="false">E997+IF(ISBLANK(F997),0,F997)-K997</f>
        <v>0.23</v>
      </c>
      <c r="R997" s="16" t="n">
        <v>5.49</v>
      </c>
      <c r="S997" s="16" t="n">
        <f aca="false">Q997*R997</f>
        <v>1.2627</v>
      </c>
      <c r="T997" s="13" t="s">
        <v>93</v>
      </c>
    </row>
    <row r="998" customFormat="false" ht="15" hidden="false" customHeight="true" outlineLevel="0" collapsed="false">
      <c r="A998" s="7" t="n">
        <v>45660</v>
      </c>
      <c r="B998" s="8" t="s">
        <v>94</v>
      </c>
      <c r="C998" s="8" t="s">
        <v>95</v>
      </c>
      <c r="D998" s="9" t="s">
        <v>19</v>
      </c>
      <c r="E998" s="10" t="n">
        <v>0.77</v>
      </c>
      <c r="F998" s="10"/>
      <c r="G998" s="7" t="n">
        <f aca="false">A998</f>
        <v>45660</v>
      </c>
      <c r="H998" s="8" t="str">
        <f aca="false">B998</f>
        <v>STW-001</v>
      </c>
      <c r="I998" s="8" t="str">
        <f aca="false">C998</f>
        <v>Strawberries</v>
      </c>
      <c r="J998" s="9" t="str">
        <f aca="false">D998</f>
        <v>each</v>
      </c>
      <c r="K998" s="10" t="n">
        <v>0.45</v>
      </c>
      <c r="L998" s="8" t="str">
        <f aca="false">B998</f>
        <v>STW-001</v>
      </c>
      <c r="M998" s="8" t="str">
        <f aca="false">C998</f>
        <v>Strawberries</v>
      </c>
      <c r="N998" s="9" t="str">
        <f aca="false">D998</f>
        <v>each</v>
      </c>
      <c r="O998" s="10" t="n">
        <v>0</v>
      </c>
      <c r="P998" s="11" t="n">
        <f aca="false">O998*R998</f>
        <v>0</v>
      </c>
      <c r="Q998" s="10" t="n">
        <f aca="false">E998+IF(ISBLANK(F998),0,F998)-K998</f>
        <v>0.32</v>
      </c>
      <c r="R998" s="11" t="n">
        <v>5.49</v>
      </c>
      <c r="S998" s="11" t="n">
        <f aca="false">Q998*R998</f>
        <v>1.7568</v>
      </c>
      <c r="T998" s="8" t="s">
        <v>93</v>
      </c>
    </row>
    <row r="999" customFormat="false" ht="15" hidden="false" customHeight="true" outlineLevel="0" collapsed="false">
      <c r="A999" s="12" t="n">
        <v>45661</v>
      </c>
      <c r="B999" s="13" t="s">
        <v>94</v>
      </c>
      <c r="C999" s="13" t="s">
        <v>95</v>
      </c>
      <c r="D999" s="14" t="s">
        <v>19</v>
      </c>
      <c r="E999" s="15" t="n">
        <v>0.45</v>
      </c>
      <c r="F999" s="15"/>
      <c r="G999" s="12" t="n">
        <f aca="false">A999</f>
        <v>45661</v>
      </c>
      <c r="H999" s="13" t="str">
        <f aca="false">B999</f>
        <v>STW-001</v>
      </c>
      <c r="I999" s="13" t="str">
        <f aca="false">C999</f>
        <v>Strawberries</v>
      </c>
      <c r="J999" s="14" t="str">
        <f aca="false">D999</f>
        <v>each</v>
      </c>
      <c r="K999" s="15" t="n">
        <v>0.3</v>
      </c>
      <c r="L999" s="13" t="str">
        <f aca="false">B999</f>
        <v>STW-001</v>
      </c>
      <c r="M999" s="13" t="str">
        <f aca="false">C999</f>
        <v>Strawberries</v>
      </c>
      <c r="N999" s="14" t="str">
        <f aca="false">D999</f>
        <v>each</v>
      </c>
      <c r="O999" s="15" t="n">
        <v>0</v>
      </c>
      <c r="P999" s="16" t="n">
        <f aca="false">O999*R999</f>
        <v>0</v>
      </c>
      <c r="Q999" s="15" t="n">
        <f aca="false">E999+IF(ISBLANK(F999),0,F999)-K999</f>
        <v>0.15</v>
      </c>
      <c r="R999" s="16" t="n">
        <v>5.49</v>
      </c>
      <c r="S999" s="16" t="n">
        <f aca="false">Q999*R999</f>
        <v>0.8235</v>
      </c>
      <c r="T999" s="13" t="s">
        <v>93</v>
      </c>
    </row>
    <row r="1000" customFormat="false" ht="15" hidden="false" customHeight="true" outlineLevel="0" collapsed="false">
      <c r="A1000" s="7" t="n">
        <v>45662</v>
      </c>
      <c r="B1000" s="8" t="s">
        <v>94</v>
      </c>
      <c r="C1000" s="8" t="s">
        <v>95</v>
      </c>
      <c r="D1000" s="9" t="s">
        <v>19</v>
      </c>
      <c r="E1000" s="10" t="n">
        <v>0.3</v>
      </c>
      <c r="F1000" s="10"/>
      <c r="G1000" s="7" t="n">
        <f aca="false">A1000</f>
        <v>45662</v>
      </c>
      <c r="H1000" s="8" t="str">
        <f aca="false">B1000</f>
        <v>STW-001</v>
      </c>
      <c r="I1000" s="8" t="str">
        <f aca="false">C1000</f>
        <v>Strawberries</v>
      </c>
      <c r="J1000" s="9" t="str">
        <f aca="false">D1000</f>
        <v>each</v>
      </c>
      <c r="K1000" s="10" t="n">
        <v>0.3</v>
      </c>
      <c r="L1000" s="8" t="str">
        <f aca="false">B1000</f>
        <v>STW-001</v>
      </c>
      <c r="M1000" s="8" t="str">
        <f aca="false">C1000</f>
        <v>Strawberries</v>
      </c>
      <c r="N1000" s="9" t="str">
        <f aca="false">D1000</f>
        <v>each</v>
      </c>
      <c r="O1000" s="10" t="n">
        <v>0</v>
      </c>
      <c r="P1000" s="11" t="n">
        <f aca="false">O1000*R1000</f>
        <v>0</v>
      </c>
      <c r="Q1000" s="10" t="n">
        <f aca="false">E1000+IF(ISBLANK(F1000),0,F1000)-K1000</f>
        <v>0</v>
      </c>
      <c r="R1000" s="11" t="n">
        <v>5.49</v>
      </c>
      <c r="S1000" s="11" t="n">
        <f aca="false">Q1000*R1000</f>
        <v>0</v>
      </c>
      <c r="T1000" s="8" t="s">
        <v>93</v>
      </c>
    </row>
    <row r="1001" customFormat="false" ht="15" hidden="false" customHeight="true" outlineLevel="0" collapsed="false">
      <c r="A1001" s="12" t="n">
        <v>45663</v>
      </c>
      <c r="B1001" s="13" t="s">
        <v>94</v>
      </c>
      <c r="C1001" s="13" t="s">
        <v>95</v>
      </c>
      <c r="D1001" s="14" t="s">
        <v>19</v>
      </c>
      <c r="E1001" s="15" t="n">
        <v>0.3</v>
      </c>
      <c r="F1001" s="15" t="n">
        <v>1.5</v>
      </c>
      <c r="G1001" s="12" t="n">
        <f aca="false">A1001</f>
        <v>45663</v>
      </c>
      <c r="H1001" s="13" t="str">
        <f aca="false">B1001</f>
        <v>STW-001</v>
      </c>
      <c r="I1001" s="13" t="str">
        <f aca="false">C1001</f>
        <v>Strawberries</v>
      </c>
      <c r="J1001" s="14" t="str">
        <f aca="false">D1001</f>
        <v>each</v>
      </c>
      <c r="K1001" s="15" t="n">
        <v>1.19</v>
      </c>
      <c r="L1001" s="13" t="str">
        <f aca="false">B1001</f>
        <v>STW-001</v>
      </c>
      <c r="M1001" s="13" t="str">
        <f aca="false">C1001</f>
        <v>Strawberries</v>
      </c>
      <c r="N1001" s="14" t="str">
        <f aca="false">D1001</f>
        <v>each</v>
      </c>
      <c r="O1001" s="15" t="n">
        <v>0</v>
      </c>
      <c r="P1001" s="16" t="n">
        <f aca="false">O1001*R1001</f>
        <v>0</v>
      </c>
      <c r="Q1001" s="15" t="n">
        <f aca="false">E1001+IF(ISBLANK(F1001),0,F1001)-K1001</f>
        <v>0.61</v>
      </c>
      <c r="R1001" s="16" t="n">
        <v>5.49</v>
      </c>
      <c r="S1001" s="16" t="n">
        <f aca="false">Q1001*R1001</f>
        <v>3.3489</v>
      </c>
      <c r="T1001" s="13" t="s">
        <v>93</v>
      </c>
    </row>
    <row r="1002" customFormat="false" ht="15" hidden="false" customHeight="true" outlineLevel="0" collapsed="false">
      <c r="A1002" s="7" t="n">
        <v>45664</v>
      </c>
      <c r="B1002" s="8" t="s">
        <v>94</v>
      </c>
      <c r="C1002" s="8" t="s">
        <v>95</v>
      </c>
      <c r="D1002" s="9" t="s">
        <v>19</v>
      </c>
      <c r="E1002" s="10" t="n">
        <v>1.19</v>
      </c>
      <c r="F1002" s="10" t="n">
        <v>1.5</v>
      </c>
      <c r="G1002" s="7" t="n">
        <f aca="false">A1002</f>
        <v>45664</v>
      </c>
      <c r="H1002" s="8" t="str">
        <f aca="false">B1002</f>
        <v>STW-001</v>
      </c>
      <c r="I1002" s="8" t="str">
        <f aca="false">C1002</f>
        <v>Strawberries</v>
      </c>
      <c r="J1002" s="9" t="str">
        <f aca="false">D1002</f>
        <v>each</v>
      </c>
      <c r="K1002" s="10" t="n">
        <v>1.49</v>
      </c>
      <c r="L1002" s="8" t="str">
        <f aca="false">B1002</f>
        <v>STW-001</v>
      </c>
      <c r="M1002" s="8" t="str">
        <f aca="false">C1002</f>
        <v>Strawberries</v>
      </c>
      <c r="N1002" s="9" t="str">
        <f aca="false">D1002</f>
        <v>each</v>
      </c>
      <c r="O1002" s="10" t="n">
        <v>0</v>
      </c>
      <c r="P1002" s="11" t="n">
        <f aca="false">O1002*R1002</f>
        <v>0</v>
      </c>
      <c r="Q1002" s="10" t="n">
        <f aca="false">E1002+IF(ISBLANK(F1002),0,F1002)-K1002</f>
        <v>1.2</v>
      </c>
      <c r="R1002" s="11" t="n">
        <v>5.49</v>
      </c>
      <c r="S1002" s="11" t="n">
        <f aca="false">Q1002*R1002</f>
        <v>6.588</v>
      </c>
      <c r="T1002" s="8" t="s">
        <v>93</v>
      </c>
    </row>
    <row r="1003" customFormat="false" ht="15" hidden="false" customHeight="true" outlineLevel="0" collapsed="false">
      <c r="A1003" s="12" t="n">
        <v>45665</v>
      </c>
      <c r="B1003" s="13" t="s">
        <v>94</v>
      </c>
      <c r="C1003" s="13" t="s">
        <v>95</v>
      </c>
      <c r="D1003" s="14" t="s">
        <v>19</v>
      </c>
      <c r="E1003" s="15" t="n">
        <v>1.49</v>
      </c>
      <c r="F1003" s="15"/>
      <c r="G1003" s="12" t="n">
        <f aca="false">A1003</f>
        <v>45665</v>
      </c>
      <c r="H1003" s="13" t="str">
        <f aca="false">B1003</f>
        <v>STW-001</v>
      </c>
      <c r="I1003" s="13" t="str">
        <f aca="false">C1003</f>
        <v>Strawberries</v>
      </c>
      <c r="J1003" s="14" t="str">
        <f aca="false">D1003</f>
        <v>each</v>
      </c>
      <c r="K1003" s="15" t="n">
        <v>1.49</v>
      </c>
      <c r="L1003" s="13" t="str">
        <f aca="false">B1003</f>
        <v>STW-001</v>
      </c>
      <c r="M1003" s="13" t="str">
        <f aca="false">C1003</f>
        <v>Strawberries</v>
      </c>
      <c r="N1003" s="14" t="str">
        <f aca="false">D1003</f>
        <v>each</v>
      </c>
      <c r="O1003" s="15" t="n">
        <v>0</v>
      </c>
      <c r="P1003" s="16" t="n">
        <f aca="false">O1003*R1003</f>
        <v>0</v>
      </c>
      <c r="Q1003" s="15" t="n">
        <f aca="false">E1003+IF(ISBLANK(F1003),0,F1003)-K1003</f>
        <v>0</v>
      </c>
      <c r="R1003" s="16" t="n">
        <v>5.49</v>
      </c>
      <c r="S1003" s="16" t="n">
        <f aca="false">Q1003*R1003</f>
        <v>0</v>
      </c>
      <c r="T1003" s="13" t="s">
        <v>93</v>
      </c>
    </row>
    <row r="1004" customFormat="false" ht="15" hidden="false" customHeight="true" outlineLevel="0" collapsed="false">
      <c r="A1004" s="7" t="n">
        <v>45666</v>
      </c>
      <c r="B1004" s="8" t="s">
        <v>94</v>
      </c>
      <c r="C1004" s="8" t="s">
        <v>95</v>
      </c>
      <c r="D1004" s="9" t="s">
        <v>19</v>
      </c>
      <c r="E1004" s="10" t="n">
        <v>1.49</v>
      </c>
      <c r="F1004" s="10"/>
      <c r="G1004" s="7" t="n">
        <f aca="false">A1004</f>
        <v>45666</v>
      </c>
      <c r="H1004" s="8" t="str">
        <f aca="false">B1004</f>
        <v>STW-001</v>
      </c>
      <c r="I1004" s="8" t="str">
        <f aca="false">C1004</f>
        <v>Strawberries</v>
      </c>
      <c r="J1004" s="9" t="str">
        <f aca="false">D1004</f>
        <v>each</v>
      </c>
      <c r="K1004" s="10" t="n">
        <v>0.63</v>
      </c>
      <c r="L1004" s="8" t="str">
        <f aca="false">B1004</f>
        <v>STW-001</v>
      </c>
      <c r="M1004" s="8" t="str">
        <f aca="false">C1004</f>
        <v>Strawberries</v>
      </c>
      <c r="N1004" s="9" t="str">
        <f aca="false">D1004</f>
        <v>each</v>
      </c>
      <c r="O1004" s="10" t="n">
        <v>0</v>
      </c>
      <c r="P1004" s="11" t="n">
        <f aca="false">O1004*R1004</f>
        <v>0</v>
      </c>
      <c r="Q1004" s="10" t="n">
        <f aca="false">E1004+IF(ISBLANK(F1004),0,F1004)-K1004</f>
        <v>0.86</v>
      </c>
      <c r="R1004" s="11" t="n">
        <v>5.49</v>
      </c>
      <c r="S1004" s="11" t="n">
        <f aca="false">Q1004*R1004</f>
        <v>4.7214</v>
      </c>
      <c r="T1004" s="8" t="s">
        <v>93</v>
      </c>
    </row>
    <row r="1005" customFormat="false" ht="15" hidden="false" customHeight="true" outlineLevel="0" collapsed="false">
      <c r="A1005" s="12" t="n">
        <v>45667</v>
      </c>
      <c r="B1005" s="13" t="s">
        <v>94</v>
      </c>
      <c r="C1005" s="13" t="s">
        <v>95</v>
      </c>
      <c r="D1005" s="14" t="s">
        <v>19</v>
      </c>
      <c r="E1005" s="15" t="n">
        <v>0.63</v>
      </c>
      <c r="F1005" s="15" t="n">
        <v>1.5</v>
      </c>
      <c r="G1005" s="12" t="n">
        <f aca="false">A1005</f>
        <v>45667</v>
      </c>
      <c r="H1005" s="13" t="str">
        <f aca="false">B1005</f>
        <v>STW-001</v>
      </c>
      <c r="I1005" s="13" t="str">
        <f aca="false">C1005</f>
        <v>Strawberries</v>
      </c>
      <c r="J1005" s="14" t="str">
        <f aca="false">D1005</f>
        <v>each</v>
      </c>
      <c r="K1005" s="15" t="n">
        <v>1.46</v>
      </c>
      <c r="L1005" s="13" t="str">
        <f aca="false">B1005</f>
        <v>STW-001</v>
      </c>
      <c r="M1005" s="13" t="str">
        <f aca="false">C1005</f>
        <v>Strawberries</v>
      </c>
      <c r="N1005" s="14" t="str">
        <f aca="false">D1005</f>
        <v>each</v>
      </c>
      <c r="O1005" s="15" t="n">
        <v>0</v>
      </c>
      <c r="P1005" s="16" t="n">
        <f aca="false">O1005*R1005</f>
        <v>0</v>
      </c>
      <c r="Q1005" s="15" t="n">
        <f aca="false">E1005+IF(ISBLANK(F1005),0,F1005)-K1005</f>
        <v>0.67</v>
      </c>
      <c r="R1005" s="16" t="n">
        <v>5.49</v>
      </c>
      <c r="S1005" s="16" t="n">
        <f aca="false">Q1005*R1005</f>
        <v>3.6783</v>
      </c>
      <c r="T1005" s="13" t="s">
        <v>93</v>
      </c>
    </row>
    <row r="1006" customFormat="false" ht="15" hidden="false" customHeight="true" outlineLevel="0" collapsed="false">
      <c r="A1006" s="7" t="n">
        <v>45668</v>
      </c>
      <c r="B1006" s="8" t="s">
        <v>94</v>
      </c>
      <c r="C1006" s="8" t="s">
        <v>95</v>
      </c>
      <c r="D1006" s="9" t="s">
        <v>19</v>
      </c>
      <c r="E1006" s="10" t="n">
        <v>1.46</v>
      </c>
      <c r="F1006" s="10"/>
      <c r="G1006" s="7" t="n">
        <f aca="false">A1006</f>
        <v>45668</v>
      </c>
      <c r="H1006" s="8" t="str">
        <f aca="false">B1006</f>
        <v>STW-001</v>
      </c>
      <c r="I1006" s="8" t="str">
        <f aca="false">C1006</f>
        <v>Strawberries</v>
      </c>
      <c r="J1006" s="9" t="str">
        <f aca="false">D1006</f>
        <v>each</v>
      </c>
      <c r="K1006" s="10" t="n">
        <v>1.46</v>
      </c>
      <c r="L1006" s="8" t="str">
        <f aca="false">B1006</f>
        <v>STW-001</v>
      </c>
      <c r="M1006" s="8" t="str">
        <f aca="false">C1006</f>
        <v>Strawberries</v>
      </c>
      <c r="N1006" s="9" t="str">
        <f aca="false">D1006</f>
        <v>each</v>
      </c>
      <c r="O1006" s="10" t="n">
        <v>0</v>
      </c>
      <c r="P1006" s="11" t="n">
        <f aca="false">O1006*R1006</f>
        <v>0</v>
      </c>
      <c r="Q1006" s="10" t="n">
        <f aca="false">E1006+IF(ISBLANK(F1006),0,F1006)-K1006</f>
        <v>0</v>
      </c>
      <c r="R1006" s="11" t="n">
        <v>5.49</v>
      </c>
      <c r="S1006" s="11" t="n">
        <f aca="false">Q1006*R1006</f>
        <v>0</v>
      </c>
      <c r="T1006" s="8" t="s">
        <v>93</v>
      </c>
    </row>
    <row r="1007" customFormat="false" ht="15" hidden="false" customHeight="true" outlineLevel="0" collapsed="false">
      <c r="A1007" s="12" t="n">
        <v>45669</v>
      </c>
      <c r="B1007" s="13" t="s">
        <v>94</v>
      </c>
      <c r="C1007" s="13" t="s">
        <v>95</v>
      </c>
      <c r="D1007" s="14" t="s">
        <v>19</v>
      </c>
      <c r="E1007" s="15" t="n">
        <v>1.46</v>
      </c>
      <c r="F1007" s="15"/>
      <c r="G1007" s="12" t="n">
        <f aca="false">A1007</f>
        <v>45669</v>
      </c>
      <c r="H1007" s="13" t="str">
        <f aca="false">B1007</f>
        <v>STW-001</v>
      </c>
      <c r="I1007" s="13" t="str">
        <f aca="false">C1007</f>
        <v>Strawberries</v>
      </c>
      <c r="J1007" s="14" t="str">
        <f aca="false">D1007</f>
        <v>each</v>
      </c>
      <c r="K1007" s="15" t="n">
        <v>1.46</v>
      </c>
      <c r="L1007" s="13" t="str">
        <f aca="false">B1007</f>
        <v>STW-001</v>
      </c>
      <c r="M1007" s="13" t="str">
        <f aca="false">C1007</f>
        <v>Strawberries</v>
      </c>
      <c r="N1007" s="14" t="str">
        <f aca="false">D1007</f>
        <v>each</v>
      </c>
      <c r="O1007" s="15" t="n">
        <v>0</v>
      </c>
      <c r="P1007" s="16" t="n">
        <f aca="false">O1007*R1007</f>
        <v>0</v>
      </c>
      <c r="Q1007" s="15" t="n">
        <f aca="false">E1007+IF(ISBLANK(F1007),0,F1007)-K1007</f>
        <v>0</v>
      </c>
      <c r="R1007" s="16" t="n">
        <v>5.49</v>
      </c>
      <c r="S1007" s="16" t="n">
        <f aca="false">Q1007*R1007</f>
        <v>0</v>
      </c>
      <c r="T1007" s="13" t="s">
        <v>93</v>
      </c>
    </row>
    <row r="1008" customFormat="false" ht="15" hidden="false" customHeight="true" outlineLevel="0" collapsed="false">
      <c r="A1008" s="7" t="n">
        <v>45670</v>
      </c>
      <c r="B1008" s="8" t="s">
        <v>94</v>
      </c>
      <c r="C1008" s="8" t="s">
        <v>95</v>
      </c>
      <c r="D1008" s="9" t="s">
        <v>19</v>
      </c>
      <c r="E1008" s="10" t="n">
        <v>1.46</v>
      </c>
      <c r="F1008" s="10"/>
      <c r="G1008" s="7" t="n">
        <f aca="false">A1008</f>
        <v>45670</v>
      </c>
      <c r="H1008" s="8" t="str">
        <f aca="false">B1008</f>
        <v>STW-001</v>
      </c>
      <c r="I1008" s="8" t="str">
        <f aca="false">C1008</f>
        <v>Strawberries</v>
      </c>
      <c r="J1008" s="9" t="str">
        <f aca="false">D1008</f>
        <v>each</v>
      </c>
      <c r="K1008" s="10" t="n">
        <v>1.46</v>
      </c>
      <c r="L1008" s="8" t="str">
        <f aca="false">B1008</f>
        <v>STW-001</v>
      </c>
      <c r="M1008" s="8" t="str">
        <f aca="false">C1008</f>
        <v>Strawberries</v>
      </c>
      <c r="N1008" s="9" t="str">
        <f aca="false">D1008</f>
        <v>each</v>
      </c>
      <c r="O1008" s="10" t="n">
        <v>0</v>
      </c>
      <c r="P1008" s="11" t="n">
        <f aca="false">O1008*R1008</f>
        <v>0</v>
      </c>
      <c r="Q1008" s="10" t="n">
        <f aca="false">E1008+IF(ISBLANK(F1008),0,F1008)-K1008</f>
        <v>0</v>
      </c>
      <c r="R1008" s="11" t="n">
        <v>5.49</v>
      </c>
      <c r="S1008" s="11" t="n">
        <f aca="false">Q1008*R1008</f>
        <v>0</v>
      </c>
      <c r="T1008" s="8" t="s">
        <v>93</v>
      </c>
    </row>
    <row r="1009" customFormat="false" ht="15" hidden="false" customHeight="true" outlineLevel="0" collapsed="false">
      <c r="A1009" s="12" t="n">
        <v>45671</v>
      </c>
      <c r="B1009" s="13" t="s">
        <v>94</v>
      </c>
      <c r="C1009" s="13" t="s">
        <v>95</v>
      </c>
      <c r="D1009" s="14" t="s">
        <v>19</v>
      </c>
      <c r="E1009" s="15" t="n">
        <v>1.46</v>
      </c>
      <c r="F1009" s="15"/>
      <c r="G1009" s="12" t="n">
        <f aca="false">A1009</f>
        <v>45671</v>
      </c>
      <c r="H1009" s="13" t="str">
        <f aca="false">B1009</f>
        <v>STW-001</v>
      </c>
      <c r="I1009" s="13" t="str">
        <f aca="false">C1009</f>
        <v>Strawberries</v>
      </c>
      <c r="J1009" s="14" t="str">
        <f aca="false">D1009</f>
        <v>each</v>
      </c>
      <c r="K1009" s="15" t="n">
        <v>0.85</v>
      </c>
      <c r="L1009" s="13" t="str">
        <f aca="false">B1009</f>
        <v>STW-001</v>
      </c>
      <c r="M1009" s="13" t="str">
        <f aca="false">C1009</f>
        <v>Strawberries</v>
      </c>
      <c r="N1009" s="14" t="str">
        <f aca="false">D1009</f>
        <v>each</v>
      </c>
      <c r="O1009" s="15" t="n">
        <v>0</v>
      </c>
      <c r="P1009" s="16" t="n">
        <f aca="false">O1009*R1009</f>
        <v>0</v>
      </c>
      <c r="Q1009" s="15" t="n">
        <f aca="false">E1009+IF(ISBLANK(F1009),0,F1009)-K1009</f>
        <v>0.61</v>
      </c>
      <c r="R1009" s="16" t="n">
        <v>5.49</v>
      </c>
      <c r="S1009" s="16" t="n">
        <f aca="false">Q1009*R1009</f>
        <v>3.3489</v>
      </c>
      <c r="T1009" s="13" t="s">
        <v>93</v>
      </c>
    </row>
    <row r="1010" customFormat="false" ht="15" hidden="false" customHeight="true" outlineLevel="0" collapsed="false">
      <c r="A1010" s="7" t="n">
        <v>45672</v>
      </c>
      <c r="B1010" s="8" t="s">
        <v>94</v>
      </c>
      <c r="C1010" s="8" t="s">
        <v>95</v>
      </c>
      <c r="D1010" s="9" t="s">
        <v>19</v>
      </c>
      <c r="E1010" s="10" t="n">
        <v>0.85</v>
      </c>
      <c r="F1010" s="10"/>
      <c r="G1010" s="7" t="n">
        <f aca="false">A1010</f>
        <v>45672</v>
      </c>
      <c r="H1010" s="8" t="str">
        <f aca="false">B1010</f>
        <v>STW-001</v>
      </c>
      <c r="I1010" s="8" t="str">
        <f aca="false">C1010</f>
        <v>Strawberries</v>
      </c>
      <c r="J1010" s="9" t="str">
        <f aca="false">D1010</f>
        <v>each</v>
      </c>
      <c r="K1010" s="10" t="n">
        <v>0.56</v>
      </c>
      <c r="L1010" s="8" t="str">
        <f aca="false">B1010</f>
        <v>STW-001</v>
      </c>
      <c r="M1010" s="8" t="str">
        <f aca="false">C1010</f>
        <v>Strawberries</v>
      </c>
      <c r="N1010" s="9" t="str">
        <f aca="false">D1010</f>
        <v>each</v>
      </c>
      <c r="O1010" s="10" t="n">
        <v>0</v>
      </c>
      <c r="P1010" s="11" t="n">
        <f aca="false">O1010*R1010</f>
        <v>0</v>
      </c>
      <c r="Q1010" s="10" t="n">
        <f aca="false">E1010+IF(ISBLANK(F1010),0,F1010)-K1010</f>
        <v>0.29</v>
      </c>
      <c r="R1010" s="11" t="n">
        <v>5.49</v>
      </c>
      <c r="S1010" s="11" t="n">
        <f aca="false">Q1010*R1010</f>
        <v>1.5921</v>
      </c>
      <c r="T1010" s="8" t="s">
        <v>93</v>
      </c>
    </row>
    <row r="1011" customFormat="false" ht="15" hidden="false" customHeight="true" outlineLevel="0" collapsed="false">
      <c r="A1011" s="12" t="n">
        <v>45673</v>
      </c>
      <c r="B1011" s="13" t="s">
        <v>94</v>
      </c>
      <c r="C1011" s="13" t="s">
        <v>95</v>
      </c>
      <c r="D1011" s="14" t="s">
        <v>19</v>
      </c>
      <c r="E1011" s="15" t="n">
        <v>0.56</v>
      </c>
      <c r="F1011" s="15" t="n">
        <v>1.5</v>
      </c>
      <c r="G1011" s="12" t="n">
        <f aca="false">A1011</f>
        <v>45673</v>
      </c>
      <c r="H1011" s="13" t="str">
        <f aca="false">B1011</f>
        <v>STW-001</v>
      </c>
      <c r="I1011" s="13" t="str">
        <f aca="false">C1011</f>
        <v>Strawberries</v>
      </c>
      <c r="J1011" s="14" t="str">
        <f aca="false">D1011</f>
        <v>each</v>
      </c>
      <c r="K1011" s="15" t="n">
        <v>1.61</v>
      </c>
      <c r="L1011" s="13" t="str">
        <f aca="false">B1011</f>
        <v>STW-001</v>
      </c>
      <c r="M1011" s="13" t="str">
        <f aca="false">C1011</f>
        <v>Strawberries</v>
      </c>
      <c r="N1011" s="14" t="str">
        <f aca="false">D1011</f>
        <v>each</v>
      </c>
      <c r="O1011" s="15" t="n">
        <v>0</v>
      </c>
      <c r="P1011" s="16" t="n">
        <f aca="false">O1011*R1011</f>
        <v>0</v>
      </c>
      <c r="Q1011" s="15" t="n">
        <f aca="false">E1011+IF(ISBLANK(F1011),0,F1011)-K1011</f>
        <v>0.45</v>
      </c>
      <c r="R1011" s="16" t="n">
        <v>5.49</v>
      </c>
      <c r="S1011" s="16" t="n">
        <f aca="false">Q1011*R1011</f>
        <v>2.4705</v>
      </c>
      <c r="T1011" s="13" t="s">
        <v>93</v>
      </c>
    </row>
    <row r="1012" customFormat="false" ht="15" hidden="false" customHeight="true" outlineLevel="0" collapsed="false">
      <c r="A1012" s="7" t="n">
        <v>45674</v>
      </c>
      <c r="B1012" s="8" t="s">
        <v>94</v>
      </c>
      <c r="C1012" s="8" t="s">
        <v>95</v>
      </c>
      <c r="D1012" s="9" t="s">
        <v>19</v>
      </c>
      <c r="E1012" s="10" t="n">
        <v>1.61</v>
      </c>
      <c r="F1012" s="10"/>
      <c r="G1012" s="7" t="n">
        <f aca="false">A1012</f>
        <v>45674</v>
      </c>
      <c r="H1012" s="8" t="str">
        <f aca="false">B1012</f>
        <v>STW-001</v>
      </c>
      <c r="I1012" s="8" t="str">
        <f aca="false">C1012</f>
        <v>Strawberries</v>
      </c>
      <c r="J1012" s="9" t="str">
        <f aca="false">D1012</f>
        <v>each</v>
      </c>
      <c r="K1012" s="10" t="n">
        <v>1.08</v>
      </c>
      <c r="L1012" s="8" t="str">
        <f aca="false">B1012</f>
        <v>STW-001</v>
      </c>
      <c r="M1012" s="8" t="str">
        <f aca="false">C1012</f>
        <v>Strawberries</v>
      </c>
      <c r="N1012" s="9" t="str">
        <f aca="false">D1012</f>
        <v>each</v>
      </c>
      <c r="O1012" s="10" t="n">
        <v>0</v>
      </c>
      <c r="P1012" s="11" t="n">
        <f aca="false">O1012*R1012</f>
        <v>0</v>
      </c>
      <c r="Q1012" s="10" t="n">
        <f aca="false">E1012+IF(ISBLANK(F1012),0,F1012)-K1012</f>
        <v>0.53</v>
      </c>
      <c r="R1012" s="11" t="n">
        <v>5.49</v>
      </c>
      <c r="S1012" s="11" t="n">
        <f aca="false">Q1012*R1012</f>
        <v>2.9097</v>
      </c>
      <c r="T1012" s="8" t="s">
        <v>93</v>
      </c>
    </row>
    <row r="1013" customFormat="false" ht="15" hidden="false" customHeight="true" outlineLevel="0" collapsed="false">
      <c r="A1013" s="12" t="n">
        <v>45675</v>
      </c>
      <c r="B1013" s="13" t="s">
        <v>94</v>
      </c>
      <c r="C1013" s="13" t="s">
        <v>95</v>
      </c>
      <c r="D1013" s="14" t="s">
        <v>19</v>
      </c>
      <c r="E1013" s="15" t="n">
        <v>1.08</v>
      </c>
      <c r="F1013" s="15"/>
      <c r="G1013" s="12" t="n">
        <f aca="false">A1013</f>
        <v>45675</v>
      </c>
      <c r="H1013" s="13" t="str">
        <f aca="false">B1013</f>
        <v>STW-001</v>
      </c>
      <c r="I1013" s="13" t="str">
        <f aca="false">C1013</f>
        <v>Strawberries</v>
      </c>
      <c r="J1013" s="14" t="str">
        <f aca="false">D1013</f>
        <v>each</v>
      </c>
      <c r="K1013" s="15" t="n">
        <v>1.08</v>
      </c>
      <c r="L1013" s="13" t="str">
        <f aca="false">B1013</f>
        <v>STW-001</v>
      </c>
      <c r="M1013" s="13" t="str">
        <f aca="false">C1013</f>
        <v>Strawberries</v>
      </c>
      <c r="N1013" s="14" t="str">
        <f aca="false">D1013</f>
        <v>each</v>
      </c>
      <c r="O1013" s="15" t="n">
        <v>0</v>
      </c>
      <c r="P1013" s="16" t="n">
        <f aca="false">O1013*R1013</f>
        <v>0</v>
      </c>
      <c r="Q1013" s="15" t="n">
        <f aca="false">E1013+IF(ISBLANK(F1013),0,F1013)-K1013</f>
        <v>0</v>
      </c>
      <c r="R1013" s="16" t="n">
        <v>5.49</v>
      </c>
      <c r="S1013" s="16" t="n">
        <f aca="false">Q1013*R1013</f>
        <v>0</v>
      </c>
      <c r="T1013" s="13" t="s">
        <v>93</v>
      </c>
    </row>
    <row r="1014" customFormat="false" ht="15" hidden="false" customHeight="true" outlineLevel="0" collapsed="false">
      <c r="A1014" s="7" t="n">
        <v>45676</v>
      </c>
      <c r="B1014" s="8" t="s">
        <v>94</v>
      </c>
      <c r="C1014" s="8" t="s">
        <v>95</v>
      </c>
      <c r="D1014" s="9" t="s">
        <v>19</v>
      </c>
      <c r="E1014" s="10" t="n">
        <v>1.08</v>
      </c>
      <c r="F1014" s="10"/>
      <c r="G1014" s="7" t="n">
        <f aca="false">A1014</f>
        <v>45676</v>
      </c>
      <c r="H1014" s="8" t="str">
        <f aca="false">B1014</f>
        <v>STW-001</v>
      </c>
      <c r="I1014" s="8" t="str">
        <f aca="false">C1014</f>
        <v>Strawberries</v>
      </c>
      <c r="J1014" s="9" t="str">
        <f aca="false">D1014</f>
        <v>each</v>
      </c>
      <c r="K1014" s="10" t="n">
        <v>1.08</v>
      </c>
      <c r="L1014" s="8" t="str">
        <f aca="false">B1014</f>
        <v>STW-001</v>
      </c>
      <c r="M1014" s="8" t="str">
        <f aca="false">C1014</f>
        <v>Strawberries</v>
      </c>
      <c r="N1014" s="9" t="str">
        <f aca="false">D1014</f>
        <v>each</v>
      </c>
      <c r="O1014" s="10" t="n">
        <v>0</v>
      </c>
      <c r="P1014" s="11" t="n">
        <f aca="false">O1014*R1014</f>
        <v>0</v>
      </c>
      <c r="Q1014" s="10" t="n">
        <f aca="false">E1014+IF(ISBLANK(F1014),0,F1014)-K1014</f>
        <v>0</v>
      </c>
      <c r="R1014" s="11" t="n">
        <v>5.49</v>
      </c>
      <c r="S1014" s="11" t="n">
        <f aca="false">Q1014*R1014</f>
        <v>0</v>
      </c>
      <c r="T1014" s="8" t="s">
        <v>93</v>
      </c>
    </row>
    <row r="1015" customFormat="false" ht="15" hidden="false" customHeight="true" outlineLevel="0" collapsed="false">
      <c r="A1015" s="12" t="n">
        <v>45677</v>
      </c>
      <c r="B1015" s="13" t="s">
        <v>94</v>
      </c>
      <c r="C1015" s="13" t="s">
        <v>95</v>
      </c>
      <c r="D1015" s="14" t="s">
        <v>19</v>
      </c>
      <c r="E1015" s="15" t="n">
        <v>1.08</v>
      </c>
      <c r="F1015" s="15"/>
      <c r="G1015" s="12" t="n">
        <f aca="false">A1015</f>
        <v>45677</v>
      </c>
      <c r="H1015" s="13" t="str">
        <f aca="false">B1015</f>
        <v>STW-001</v>
      </c>
      <c r="I1015" s="13" t="str">
        <f aca="false">C1015</f>
        <v>Strawberries</v>
      </c>
      <c r="J1015" s="14" t="str">
        <f aca="false">D1015</f>
        <v>each</v>
      </c>
      <c r="K1015" s="15" t="n">
        <v>1.08</v>
      </c>
      <c r="L1015" s="13" t="str">
        <f aca="false">B1015</f>
        <v>STW-001</v>
      </c>
      <c r="M1015" s="13" t="str">
        <f aca="false">C1015</f>
        <v>Strawberries</v>
      </c>
      <c r="N1015" s="14" t="str">
        <f aca="false">D1015</f>
        <v>each</v>
      </c>
      <c r="O1015" s="15" t="n">
        <v>0</v>
      </c>
      <c r="P1015" s="16" t="n">
        <f aca="false">O1015*R1015</f>
        <v>0</v>
      </c>
      <c r="Q1015" s="15" t="n">
        <f aca="false">E1015+IF(ISBLANK(F1015),0,F1015)-K1015</f>
        <v>0</v>
      </c>
      <c r="R1015" s="16" t="n">
        <v>5.49</v>
      </c>
      <c r="S1015" s="16" t="n">
        <f aca="false">Q1015*R1015</f>
        <v>0</v>
      </c>
      <c r="T1015" s="13" t="s">
        <v>93</v>
      </c>
    </row>
    <row r="1016" customFormat="false" ht="15" hidden="false" customHeight="true" outlineLevel="0" collapsed="false">
      <c r="A1016" s="7" t="n">
        <v>45678</v>
      </c>
      <c r="B1016" s="8" t="s">
        <v>94</v>
      </c>
      <c r="C1016" s="8" t="s">
        <v>95</v>
      </c>
      <c r="D1016" s="9" t="s">
        <v>19</v>
      </c>
      <c r="E1016" s="10" t="n">
        <v>1.08</v>
      </c>
      <c r="F1016" s="10"/>
      <c r="G1016" s="7" t="n">
        <f aca="false">A1016</f>
        <v>45678</v>
      </c>
      <c r="H1016" s="8" t="str">
        <f aca="false">B1016</f>
        <v>STW-001</v>
      </c>
      <c r="I1016" s="8" t="str">
        <f aca="false">C1016</f>
        <v>Strawberries</v>
      </c>
      <c r="J1016" s="9" t="str">
        <f aca="false">D1016</f>
        <v>each</v>
      </c>
      <c r="K1016" s="10" t="n">
        <v>0.98</v>
      </c>
      <c r="L1016" s="8" t="str">
        <f aca="false">B1016</f>
        <v>STW-001</v>
      </c>
      <c r="M1016" s="8" t="str">
        <f aca="false">C1016</f>
        <v>Strawberries</v>
      </c>
      <c r="N1016" s="9" t="str">
        <f aca="false">D1016</f>
        <v>each</v>
      </c>
      <c r="O1016" s="10" t="n">
        <v>0</v>
      </c>
      <c r="P1016" s="11" t="n">
        <f aca="false">O1016*R1016</f>
        <v>0</v>
      </c>
      <c r="Q1016" s="10" t="n">
        <f aca="false">E1016+IF(ISBLANK(F1016),0,F1016)-K1016</f>
        <v>0.1</v>
      </c>
      <c r="R1016" s="11" t="n">
        <v>5.49</v>
      </c>
      <c r="S1016" s="11" t="n">
        <f aca="false">Q1016*R1016</f>
        <v>0.549000000000001</v>
      </c>
      <c r="T1016" s="8" t="s">
        <v>93</v>
      </c>
    </row>
    <row r="1017" customFormat="false" ht="15" hidden="false" customHeight="true" outlineLevel="0" collapsed="false">
      <c r="A1017" s="12" t="n">
        <v>45679</v>
      </c>
      <c r="B1017" s="13" t="s">
        <v>94</v>
      </c>
      <c r="C1017" s="13" t="s">
        <v>95</v>
      </c>
      <c r="D1017" s="14" t="s">
        <v>19</v>
      </c>
      <c r="E1017" s="15" t="n">
        <v>0.98</v>
      </c>
      <c r="F1017" s="15"/>
      <c r="G1017" s="12" t="n">
        <f aca="false">A1017</f>
        <v>45679</v>
      </c>
      <c r="H1017" s="13" t="str">
        <f aca="false">B1017</f>
        <v>STW-001</v>
      </c>
      <c r="I1017" s="13" t="str">
        <f aca="false">C1017</f>
        <v>Strawberries</v>
      </c>
      <c r="J1017" s="14" t="str">
        <f aca="false">D1017</f>
        <v>each</v>
      </c>
      <c r="K1017" s="15" t="n">
        <v>0.85</v>
      </c>
      <c r="L1017" s="13" t="str">
        <f aca="false">B1017</f>
        <v>STW-001</v>
      </c>
      <c r="M1017" s="13" t="str">
        <f aca="false">C1017</f>
        <v>Strawberries</v>
      </c>
      <c r="N1017" s="14" t="str">
        <f aca="false">D1017</f>
        <v>each</v>
      </c>
      <c r="O1017" s="15" t="n">
        <v>0</v>
      </c>
      <c r="P1017" s="16" t="n">
        <f aca="false">O1017*R1017</f>
        <v>0</v>
      </c>
      <c r="Q1017" s="15" t="n">
        <f aca="false">E1017+IF(ISBLANK(F1017),0,F1017)-K1017</f>
        <v>0.13</v>
      </c>
      <c r="R1017" s="16" t="n">
        <v>5.49</v>
      </c>
      <c r="S1017" s="16" t="n">
        <f aca="false">Q1017*R1017</f>
        <v>0.7137</v>
      </c>
      <c r="T1017" s="13" t="s">
        <v>93</v>
      </c>
    </row>
    <row r="1018" customFormat="false" ht="15" hidden="false" customHeight="true" outlineLevel="0" collapsed="false">
      <c r="A1018" s="7" t="n">
        <v>45680</v>
      </c>
      <c r="B1018" s="8" t="s">
        <v>94</v>
      </c>
      <c r="C1018" s="8" t="s">
        <v>95</v>
      </c>
      <c r="D1018" s="9" t="s">
        <v>19</v>
      </c>
      <c r="E1018" s="10" t="n">
        <v>0.85</v>
      </c>
      <c r="F1018" s="10"/>
      <c r="G1018" s="7" t="n">
        <f aca="false">A1018</f>
        <v>45680</v>
      </c>
      <c r="H1018" s="8" t="str">
        <f aca="false">B1018</f>
        <v>STW-001</v>
      </c>
      <c r="I1018" s="8" t="str">
        <f aca="false">C1018</f>
        <v>Strawberries</v>
      </c>
      <c r="J1018" s="9" t="str">
        <f aca="false">D1018</f>
        <v>each</v>
      </c>
      <c r="K1018" s="10" t="n">
        <v>0.57</v>
      </c>
      <c r="L1018" s="8" t="str">
        <f aca="false">B1018</f>
        <v>STW-001</v>
      </c>
      <c r="M1018" s="8" t="str">
        <f aca="false">C1018</f>
        <v>Strawberries</v>
      </c>
      <c r="N1018" s="9" t="str">
        <f aca="false">D1018</f>
        <v>each</v>
      </c>
      <c r="O1018" s="10" t="n">
        <v>0</v>
      </c>
      <c r="P1018" s="11" t="n">
        <f aca="false">O1018*R1018</f>
        <v>0</v>
      </c>
      <c r="Q1018" s="10" t="n">
        <f aca="false">E1018+IF(ISBLANK(F1018),0,F1018)-K1018</f>
        <v>0.28</v>
      </c>
      <c r="R1018" s="11" t="n">
        <v>5.49</v>
      </c>
      <c r="S1018" s="11" t="n">
        <f aca="false">Q1018*R1018</f>
        <v>1.5372</v>
      </c>
      <c r="T1018" s="8" t="s">
        <v>93</v>
      </c>
    </row>
    <row r="1019" customFormat="false" ht="15" hidden="false" customHeight="true" outlineLevel="0" collapsed="false">
      <c r="A1019" s="12" t="n">
        <v>45681</v>
      </c>
      <c r="B1019" s="13" t="s">
        <v>94</v>
      </c>
      <c r="C1019" s="13" t="s">
        <v>95</v>
      </c>
      <c r="D1019" s="14" t="s">
        <v>19</v>
      </c>
      <c r="E1019" s="15" t="n">
        <v>0.57</v>
      </c>
      <c r="F1019" s="15"/>
      <c r="G1019" s="12" t="n">
        <f aca="false">A1019</f>
        <v>45681</v>
      </c>
      <c r="H1019" s="13" t="str">
        <f aca="false">B1019</f>
        <v>STW-001</v>
      </c>
      <c r="I1019" s="13" t="str">
        <f aca="false">C1019</f>
        <v>Strawberries</v>
      </c>
      <c r="J1019" s="14" t="str">
        <f aca="false">D1019</f>
        <v>each</v>
      </c>
      <c r="K1019" s="15" t="n">
        <v>0.57</v>
      </c>
      <c r="L1019" s="13" t="str">
        <f aca="false">B1019</f>
        <v>STW-001</v>
      </c>
      <c r="M1019" s="13" t="str">
        <f aca="false">C1019</f>
        <v>Strawberries</v>
      </c>
      <c r="N1019" s="14" t="str">
        <f aca="false">D1019</f>
        <v>each</v>
      </c>
      <c r="O1019" s="15" t="n">
        <v>0</v>
      </c>
      <c r="P1019" s="16" t="n">
        <f aca="false">O1019*R1019</f>
        <v>0</v>
      </c>
      <c r="Q1019" s="15" t="n">
        <f aca="false">E1019+IF(ISBLANK(F1019),0,F1019)-K1019</f>
        <v>0</v>
      </c>
      <c r="R1019" s="16" t="n">
        <v>5.49</v>
      </c>
      <c r="S1019" s="16" t="n">
        <f aca="false">Q1019*R1019</f>
        <v>0</v>
      </c>
      <c r="T1019" s="13" t="s">
        <v>93</v>
      </c>
    </row>
    <row r="1020" customFormat="false" ht="15" hidden="false" customHeight="true" outlineLevel="0" collapsed="false">
      <c r="A1020" s="7" t="n">
        <v>45682</v>
      </c>
      <c r="B1020" s="8" t="s">
        <v>94</v>
      </c>
      <c r="C1020" s="8" t="s">
        <v>95</v>
      </c>
      <c r="D1020" s="9" t="s">
        <v>19</v>
      </c>
      <c r="E1020" s="10" t="n">
        <v>0.57</v>
      </c>
      <c r="F1020" s="10" t="n">
        <v>1.5</v>
      </c>
      <c r="G1020" s="7" t="n">
        <f aca="false">A1020</f>
        <v>45682</v>
      </c>
      <c r="H1020" s="8" t="str">
        <f aca="false">B1020</f>
        <v>STW-001</v>
      </c>
      <c r="I1020" s="8" t="str">
        <f aca="false">C1020</f>
        <v>Strawberries</v>
      </c>
      <c r="J1020" s="9" t="str">
        <f aca="false">D1020</f>
        <v>each</v>
      </c>
      <c r="K1020" s="10" t="n">
        <v>1.39</v>
      </c>
      <c r="L1020" s="8" t="str">
        <f aca="false">B1020</f>
        <v>STW-001</v>
      </c>
      <c r="M1020" s="8" t="str">
        <f aca="false">C1020</f>
        <v>Strawberries</v>
      </c>
      <c r="N1020" s="9" t="str">
        <f aca="false">D1020</f>
        <v>each</v>
      </c>
      <c r="O1020" s="10" t="n">
        <v>0</v>
      </c>
      <c r="P1020" s="11" t="n">
        <f aca="false">O1020*R1020</f>
        <v>0</v>
      </c>
      <c r="Q1020" s="10" t="n">
        <f aca="false">E1020+IF(ISBLANK(F1020),0,F1020)-K1020</f>
        <v>0.68</v>
      </c>
      <c r="R1020" s="11" t="n">
        <v>5.49</v>
      </c>
      <c r="S1020" s="11" t="n">
        <f aca="false">Q1020*R1020</f>
        <v>3.7332</v>
      </c>
      <c r="T1020" s="8" t="s">
        <v>93</v>
      </c>
    </row>
    <row r="1021" customFormat="false" ht="15" hidden="false" customHeight="true" outlineLevel="0" collapsed="false">
      <c r="A1021" s="12" t="n">
        <v>45683</v>
      </c>
      <c r="B1021" s="13" t="s">
        <v>94</v>
      </c>
      <c r="C1021" s="13" t="s">
        <v>95</v>
      </c>
      <c r="D1021" s="14" t="s">
        <v>19</v>
      </c>
      <c r="E1021" s="15" t="n">
        <v>1.39</v>
      </c>
      <c r="F1021" s="15"/>
      <c r="G1021" s="12" t="n">
        <f aca="false">A1021</f>
        <v>45683</v>
      </c>
      <c r="H1021" s="13" t="str">
        <f aca="false">B1021</f>
        <v>STW-001</v>
      </c>
      <c r="I1021" s="13" t="str">
        <f aca="false">C1021</f>
        <v>Strawberries</v>
      </c>
      <c r="J1021" s="14" t="str">
        <f aca="false">D1021</f>
        <v>each</v>
      </c>
      <c r="K1021" s="15" t="n">
        <v>0.7</v>
      </c>
      <c r="L1021" s="13" t="str">
        <f aca="false">B1021</f>
        <v>STW-001</v>
      </c>
      <c r="M1021" s="13" t="str">
        <f aca="false">C1021</f>
        <v>Strawberries</v>
      </c>
      <c r="N1021" s="14" t="str">
        <f aca="false">D1021</f>
        <v>each</v>
      </c>
      <c r="O1021" s="15" t="n">
        <v>0</v>
      </c>
      <c r="P1021" s="16" t="n">
        <f aca="false">O1021*R1021</f>
        <v>0</v>
      </c>
      <c r="Q1021" s="15" t="n">
        <f aca="false">E1021+IF(ISBLANK(F1021),0,F1021)-K1021</f>
        <v>0.69</v>
      </c>
      <c r="R1021" s="16" t="n">
        <v>5.49</v>
      </c>
      <c r="S1021" s="16" t="n">
        <f aca="false">Q1021*R1021</f>
        <v>3.7881</v>
      </c>
      <c r="T1021" s="13" t="s">
        <v>93</v>
      </c>
    </row>
    <row r="1022" customFormat="false" ht="15" hidden="false" customHeight="true" outlineLevel="0" collapsed="false">
      <c r="A1022" s="7" t="n">
        <v>45684</v>
      </c>
      <c r="B1022" s="8" t="s">
        <v>94</v>
      </c>
      <c r="C1022" s="8" t="s">
        <v>95</v>
      </c>
      <c r="D1022" s="9" t="s">
        <v>19</v>
      </c>
      <c r="E1022" s="10" t="n">
        <v>0.7</v>
      </c>
      <c r="F1022" s="10" t="n">
        <v>1.5</v>
      </c>
      <c r="G1022" s="7" t="n">
        <f aca="false">A1022</f>
        <v>45684</v>
      </c>
      <c r="H1022" s="8" t="str">
        <f aca="false">B1022</f>
        <v>STW-001</v>
      </c>
      <c r="I1022" s="8" t="str">
        <f aca="false">C1022</f>
        <v>Strawberries</v>
      </c>
      <c r="J1022" s="9" t="str">
        <f aca="false">D1022</f>
        <v>each</v>
      </c>
      <c r="K1022" s="10" t="n">
        <v>1.17</v>
      </c>
      <c r="L1022" s="8" t="str">
        <f aca="false">B1022</f>
        <v>STW-001</v>
      </c>
      <c r="M1022" s="8" t="str">
        <f aca="false">C1022</f>
        <v>Strawberries</v>
      </c>
      <c r="N1022" s="9" t="str">
        <f aca="false">D1022</f>
        <v>each</v>
      </c>
      <c r="O1022" s="10" t="n">
        <v>0</v>
      </c>
      <c r="P1022" s="11" t="n">
        <f aca="false">O1022*R1022</f>
        <v>0</v>
      </c>
      <c r="Q1022" s="10" t="n">
        <f aca="false">E1022+IF(ISBLANK(F1022),0,F1022)-K1022</f>
        <v>1.03</v>
      </c>
      <c r="R1022" s="11" t="n">
        <v>5.49</v>
      </c>
      <c r="S1022" s="11" t="n">
        <f aca="false">Q1022*R1022</f>
        <v>5.6547</v>
      </c>
      <c r="T1022" s="8" t="s">
        <v>93</v>
      </c>
    </row>
    <row r="1023" customFormat="false" ht="15" hidden="false" customHeight="true" outlineLevel="0" collapsed="false">
      <c r="A1023" s="12" t="n">
        <v>45685</v>
      </c>
      <c r="B1023" s="13" t="s">
        <v>94</v>
      </c>
      <c r="C1023" s="13" t="s">
        <v>95</v>
      </c>
      <c r="D1023" s="14" t="s">
        <v>19</v>
      </c>
      <c r="E1023" s="15" t="n">
        <v>1.17</v>
      </c>
      <c r="F1023" s="15"/>
      <c r="G1023" s="12" t="n">
        <f aca="false">A1023</f>
        <v>45685</v>
      </c>
      <c r="H1023" s="13" t="str">
        <f aca="false">B1023</f>
        <v>STW-001</v>
      </c>
      <c r="I1023" s="13" t="str">
        <f aca="false">C1023</f>
        <v>Strawberries</v>
      </c>
      <c r="J1023" s="14" t="str">
        <f aca="false">D1023</f>
        <v>each</v>
      </c>
      <c r="K1023" s="15" t="n">
        <v>0.6</v>
      </c>
      <c r="L1023" s="13" t="str">
        <f aca="false">B1023</f>
        <v>STW-001</v>
      </c>
      <c r="M1023" s="13" t="str">
        <f aca="false">C1023</f>
        <v>Strawberries</v>
      </c>
      <c r="N1023" s="14" t="str">
        <f aca="false">D1023</f>
        <v>each</v>
      </c>
      <c r="O1023" s="15" t="n">
        <v>0</v>
      </c>
      <c r="P1023" s="16" t="n">
        <f aca="false">O1023*R1023</f>
        <v>0</v>
      </c>
      <c r="Q1023" s="15" t="n">
        <f aca="false">E1023+IF(ISBLANK(F1023),0,F1023)-K1023</f>
        <v>0.57</v>
      </c>
      <c r="R1023" s="16" t="n">
        <v>5.49</v>
      </c>
      <c r="S1023" s="16" t="n">
        <f aca="false">Q1023*R1023</f>
        <v>3.1293</v>
      </c>
      <c r="T1023" s="13" t="s">
        <v>93</v>
      </c>
    </row>
    <row r="1024" customFormat="false" ht="15" hidden="false" customHeight="true" outlineLevel="0" collapsed="false">
      <c r="A1024" s="7" t="n">
        <v>45686</v>
      </c>
      <c r="B1024" s="8" t="s">
        <v>94</v>
      </c>
      <c r="C1024" s="8" t="s">
        <v>95</v>
      </c>
      <c r="D1024" s="9" t="s">
        <v>19</v>
      </c>
      <c r="E1024" s="10" t="n">
        <v>0.6</v>
      </c>
      <c r="F1024" s="10"/>
      <c r="G1024" s="7" t="n">
        <f aca="false">A1024</f>
        <v>45686</v>
      </c>
      <c r="H1024" s="8" t="str">
        <f aca="false">B1024</f>
        <v>STW-001</v>
      </c>
      <c r="I1024" s="8" t="str">
        <f aca="false">C1024</f>
        <v>Strawberries</v>
      </c>
      <c r="J1024" s="9" t="str">
        <f aca="false">D1024</f>
        <v>each</v>
      </c>
      <c r="K1024" s="10" t="n">
        <v>0.31</v>
      </c>
      <c r="L1024" s="8" t="str">
        <f aca="false">B1024</f>
        <v>STW-001</v>
      </c>
      <c r="M1024" s="8" t="str">
        <f aca="false">C1024</f>
        <v>Strawberries</v>
      </c>
      <c r="N1024" s="9" t="str">
        <f aca="false">D1024</f>
        <v>each</v>
      </c>
      <c r="O1024" s="10" t="n">
        <v>0</v>
      </c>
      <c r="P1024" s="11" t="n">
        <f aca="false">O1024*R1024</f>
        <v>0</v>
      </c>
      <c r="Q1024" s="10" t="n">
        <f aca="false">E1024+IF(ISBLANK(F1024),0,F1024)-K1024</f>
        <v>0.29</v>
      </c>
      <c r="R1024" s="11" t="n">
        <v>5.49</v>
      </c>
      <c r="S1024" s="11" t="n">
        <f aca="false">Q1024*R1024</f>
        <v>1.5921</v>
      </c>
      <c r="T1024" s="8" t="s">
        <v>93</v>
      </c>
    </row>
    <row r="1025" customFormat="false" ht="15" hidden="false" customHeight="true" outlineLevel="0" collapsed="false">
      <c r="A1025" s="12" t="n">
        <v>45687</v>
      </c>
      <c r="B1025" s="13" t="s">
        <v>94</v>
      </c>
      <c r="C1025" s="13" t="s">
        <v>95</v>
      </c>
      <c r="D1025" s="14" t="s">
        <v>19</v>
      </c>
      <c r="E1025" s="15" t="n">
        <v>0.31</v>
      </c>
      <c r="F1025" s="15" t="n">
        <v>1.5</v>
      </c>
      <c r="G1025" s="12" t="n">
        <f aca="false">A1025</f>
        <v>45687</v>
      </c>
      <c r="H1025" s="13" t="str">
        <f aca="false">B1025</f>
        <v>STW-001</v>
      </c>
      <c r="I1025" s="13" t="str">
        <f aca="false">C1025</f>
        <v>Strawberries</v>
      </c>
      <c r="J1025" s="14" t="str">
        <f aca="false">D1025</f>
        <v>each</v>
      </c>
      <c r="K1025" s="15" t="n">
        <v>1.26</v>
      </c>
      <c r="L1025" s="13" t="str">
        <f aca="false">B1025</f>
        <v>STW-001</v>
      </c>
      <c r="M1025" s="13" t="str">
        <f aca="false">C1025</f>
        <v>Strawberries</v>
      </c>
      <c r="N1025" s="14" t="str">
        <f aca="false">D1025</f>
        <v>each</v>
      </c>
      <c r="O1025" s="15" t="n">
        <v>0</v>
      </c>
      <c r="P1025" s="16" t="n">
        <f aca="false">O1025*R1025</f>
        <v>0</v>
      </c>
      <c r="Q1025" s="15" t="n">
        <f aca="false">E1025+IF(ISBLANK(F1025),0,F1025)-K1025</f>
        <v>0.55</v>
      </c>
      <c r="R1025" s="16" t="n">
        <v>5.49</v>
      </c>
      <c r="S1025" s="16" t="n">
        <f aca="false">Q1025*R1025</f>
        <v>3.0195</v>
      </c>
      <c r="T1025" s="13" t="s">
        <v>93</v>
      </c>
    </row>
    <row r="1026" customFormat="false" ht="15" hidden="false" customHeight="true" outlineLevel="0" collapsed="false">
      <c r="A1026" s="7" t="n">
        <v>45688</v>
      </c>
      <c r="B1026" s="8" t="s">
        <v>94</v>
      </c>
      <c r="C1026" s="8" t="s">
        <v>95</v>
      </c>
      <c r="D1026" s="9" t="s">
        <v>19</v>
      </c>
      <c r="E1026" s="10" t="n">
        <v>1.26</v>
      </c>
      <c r="F1026" s="10"/>
      <c r="G1026" s="7" t="n">
        <f aca="false">A1026</f>
        <v>45688</v>
      </c>
      <c r="H1026" s="8" t="str">
        <f aca="false">B1026</f>
        <v>STW-001</v>
      </c>
      <c r="I1026" s="8" t="str">
        <f aca="false">C1026</f>
        <v>Strawberries</v>
      </c>
      <c r="J1026" s="9" t="str">
        <f aca="false">D1026</f>
        <v>each</v>
      </c>
      <c r="K1026" s="10" t="n">
        <v>0.74</v>
      </c>
      <c r="L1026" s="8" t="str">
        <f aca="false">B1026</f>
        <v>STW-001</v>
      </c>
      <c r="M1026" s="8" t="str">
        <f aca="false">C1026</f>
        <v>Strawberries</v>
      </c>
      <c r="N1026" s="9" t="str">
        <f aca="false">D1026</f>
        <v>each</v>
      </c>
      <c r="O1026" s="10" t="n">
        <v>0</v>
      </c>
      <c r="P1026" s="11" t="n">
        <f aca="false">O1026*R1026</f>
        <v>0</v>
      </c>
      <c r="Q1026" s="10" t="n">
        <f aca="false">E1026+IF(ISBLANK(F1026),0,F1026)-K1026</f>
        <v>0.52</v>
      </c>
      <c r="R1026" s="11" t="n">
        <v>5.49</v>
      </c>
      <c r="S1026" s="11" t="n">
        <f aca="false">Q1026*R1026</f>
        <v>2.8548</v>
      </c>
      <c r="T1026" s="8" t="s">
        <v>93</v>
      </c>
    </row>
    <row r="1027" customFormat="false" ht="15" hidden="false" customHeight="true" outlineLevel="0" collapsed="false">
      <c r="A1027" s="12" t="n">
        <v>45658</v>
      </c>
      <c r="B1027" s="13" t="s">
        <v>96</v>
      </c>
      <c r="C1027" s="13" t="s">
        <v>97</v>
      </c>
      <c r="D1027" s="14" t="s">
        <v>19</v>
      </c>
      <c r="E1027" s="15" t="n">
        <v>1</v>
      </c>
      <c r="F1027" s="15"/>
      <c r="G1027" s="12" t="n">
        <f aca="false">A1027</f>
        <v>45658</v>
      </c>
      <c r="H1027" s="13" t="str">
        <f aca="false">B1027</f>
        <v>HAM-001</v>
      </c>
      <c r="I1027" s="13" t="str">
        <f aca="false">C1027</f>
        <v>Ham</v>
      </c>
      <c r="J1027" s="14" t="str">
        <f aca="false">D1027</f>
        <v>each</v>
      </c>
      <c r="K1027" s="15" t="n">
        <v>1</v>
      </c>
      <c r="L1027" s="13" t="str">
        <f aca="false">B1027</f>
        <v>HAM-001</v>
      </c>
      <c r="M1027" s="13" t="str">
        <f aca="false">C1027</f>
        <v>Ham</v>
      </c>
      <c r="N1027" s="14" t="str">
        <f aca="false">D1027</f>
        <v>each</v>
      </c>
      <c r="O1027" s="15" t="n">
        <v>0</v>
      </c>
      <c r="P1027" s="16" t="n">
        <f aca="false">O1027*R1027</f>
        <v>0</v>
      </c>
      <c r="Q1027" s="15" t="n">
        <f aca="false">E1027+IF(ISBLANK(F1027),0,F1027)-K1027</f>
        <v>0</v>
      </c>
      <c r="R1027" s="16" t="n">
        <v>9.99</v>
      </c>
      <c r="S1027" s="16" t="n">
        <f aca="false">Q1027*R1027</f>
        <v>0</v>
      </c>
      <c r="T1027" s="13" t="s">
        <v>98</v>
      </c>
    </row>
    <row r="1028" customFormat="false" ht="15" hidden="false" customHeight="true" outlineLevel="0" collapsed="false">
      <c r="A1028" s="7" t="n">
        <v>45659</v>
      </c>
      <c r="B1028" s="8" t="s">
        <v>96</v>
      </c>
      <c r="C1028" s="8" t="s">
        <v>97</v>
      </c>
      <c r="D1028" s="9" t="s">
        <v>19</v>
      </c>
      <c r="E1028" s="10" t="n">
        <v>1</v>
      </c>
      <c r="F1028" s="10"/>
      <c r="G1028" s="7" t="n">
        <f aca="false">A1028</f>
        <v>45659</v>
      </c>
      <c r="H1028" s="8" t="str">
        <f aca="false">B1028</f>
        <v>HAM-001</v>
      </c>
      <c r="I1028" s="8" t="str">
        <f aca="false">C1028</f>
        <v>Ham</v>
      </c>
      <c r="J1028" s="9" t="str">
        <f aca="false">D1028</f>
        <v>each</v>
      </c>
      <c r="K1028" s="10" t="n">
        <v>0.55</v>
      </c>
      <c r="L1028" s="8" t="str">
        <f aca="false">B1028</f>
        <v>HAM-001</v>
      </c>
      <c r="M1028" s="8" t="str">
        <f aca="false">C1028</f>
        <v>Ham</v>
      </c>
      <c r="N1028" s="9" t="str">
        <f aca="false">D1028</f>
        <v>each</v>
      </c>
      <c r="O1028" s="10" t="n">
        <v>0</v>
      </c>
      <c r="P1028" s="11" t="n">
        <f aca="false">O1028*R1028</f>
        <v>0</v>
      </c>
      <c r="Q1028" s="10" t="n">
        <f aca="false">E1028+IF(ISBLANK(F1028),0,F1028)-K1028</f>
        <v>0.45</v>
      </c>
      <c r="R1028" s="11" t="n">
        <v>9.99</v>
      </c>
      <c r="S1028" s="11" t="n">
        <f aca="false">Q1028*R1028</f>
        <v>4.4955</v>
      </c>
      <c r="T1028" s="8" t="s">
        <v>98</v>
      </c>
    </row>
    <row r="1029" customFormat="false" ht="15" hidden="false" customHeight="true" outlineLevel="0" collapsed="false">
      <c r="A1029" s="12" t="n">
        <v>45660</v>
      </c>
      <c r="B1029" s="13" t="s">
        <v>96</v>
      </c>
      <c r="C1029" s="13" t="s">
        <v>97</v>
      </c>
      <c r="D1029" s="14" t="s">
        <v>19</v>
      </c>
      <c r="E1029" s="15" t="n">
        <v>0.55</v>
      </c>
      <c r="F1029" s="15" t="n">
        <v>1.5</v>
      </c>
      <c r="G1029" s="12" t="n">
        <f aca="false">A1029</f>
        <v>45660</v>
      </c>
      <c r="H1029" s="13" t="str">
        <f aca="false">B1029</f>
        <v>HAM-001</v>
      </c>
      <c r="I1029" s="13" t="str">
        <f aca="false">C1029</f>
        <v>Ham</v>
      </c>
      <c r="J1029" s="14" t="str">
        <f aca="false">D1029</f>
        <v>each</v>
      </c>
      <c r="K1029" s="15" t="n">
        <v>1.49</v>
      </c>
      <c r="L1029" s="13" t="str">
        <f aca="false">B1029</f>
        <v>HAM-001</v>
      </c>
      <c r="M1029" s="13" t="str">
        <f aca="false">C1029</f>
        <v>Ham</v>
      </c>
      <c r="N1029" s="14" t="str">
        <f aca="false">D1029</f>
        <v>each</v>
      </c>
      <c r="O1029" s="15" t="n">
        <v>0</v>
      </c>
      <c r="P1029" s="16" t="n">
        <f aca="false">O1029*R1029</f>
        <v>0</v>
      </c>
      <c r="Q1029" s="15" t="n">
        <f aca="false">E1029+IF(ISBLANK(F1029),0,F1029)-K1029</f>
        <v>0.56</v>
      </c>
      <c r="R1029" s="16" t="n">
        <v>9.99</v>
      </c>
      <c r="S1029" s="16" t="n">
        <f aca="false">Q1029*R1029</f>
        <v>5.5944</v>
      </c>
      <c r="T1029" s="13" t="s">
        <v>98</v>
      </c>
    </row>
    <row r="1030" customFormat="false" ht="15" hidden="false" customHeight="true" outlineLevel="0" collapsed="false">
      <c r="A1030" s="7" t="n">
        <v>45661</v>
      </c>
      <c r="B1030" s="8" t="s">
        <v>96</v>
      </c>
      <c r="C1030" s="8" t="s">
        <v>97</v>
      </c>
      <c r="D1030" s="9" t="s">
        <v>19</v>
      </c>
      <c r="E1030" s="10" t="n">
        <v>1.49</v>
      </c>
      <c r="F1030" s="10"/>
      <c r="G1030" s="7" t="n">
        <f aca="false">A1030</f>
        <v>45661</v>
      </c>
      <c r="H1030" s="8" t="str">
        <f aca="false">B1030</f>
        <v>HAM-001</v>
      </c>
      <c r="I1030" s="8" t="str">
        <f aca="false">C1030</f>
        <v>Ham</v>
      </c>
      <c r="J1030" s="9" t="str">
        <f aca="false">D1030</f>
        <v>each</v>
      </c>
      <c r="K1030" s="10" t="n">
        <v>0.87</v>
      </c>
      <c r="L1030" s="8" t="str">
        <f aca="false">B1030</f>
        <v>HAM-001</v>
      </c>
      <c r="M1030" s="8" t="str">
        <f aca="false">C1030</f>
        <v>Ham</v>
      </c>
      <c r="N1030" s="9" t="str">
        <f aca="false">D1030</f>
        <v>each</v>
      </c>
      <c r="O1030" s="10" t="n">
        <v>0</v>
      </c>
      <c r="P1030" s="11" t="n">
        <f aca="false">O1030*R1030</f>
        <v>0</v>
      </c>
      <c r="Q1030" s="10" t="n">
        <f aca="false">E1030+IF(ISBLANK(F1030),0,F1030)-K1030</f>
        <v>0.62</v>
      </c>
      <c r="R1030" s="11" t="n">
        <v>9.99</v>
      </c>
      <c r="S1030" s="11" t="n">
        <f aca="false">Q1030*R1030</f>
        <v>6.1938</v>
      </c>
      <c r="T1030" s="8" t="s">
        <v>98</v>
      </c>
    </row>
    <row r="1031" customFormat="false" ht="15" hidden="false" customHeight="true" outlineLevel="0" collapsed="false">
      <c r="A1031" s="12" t="n">
        <v>45662</v>
      </c>
      <c r="B1031" s="13" t="s">
        <v>96</v>
      </c>
      <c r="C1031" s="13" t="s">
        <v>97</v>
      </c>
      <c r="D1031" s="14" t="s">
        <v>19</v>
      </c>
      <c r="E1031" s="15" t="n">
        <v>0.87</v>
      </c>
      <c r="F1031" s="15"/>
      <c r="G1031" s="12" t="n">
        <f aca="false">A1031</f>
        <v>45662</v>
      </c>
      <c r="H1031" s="13" t="str">
        <f aca="false">B1031</f>
        <v>HAM-001</v>
      </c>
      <c r="I1031" s="13" t="str">
        <f aca="false">C1031</f>
        <v>Ham</v>
      </c>
      <c r="J1031" s="14" t="str">
        <f aca="false">D1031</f>
        <v>each</v>
      </c>
      <c r="K1031" s="15" t="n">
        <v>0.73</v>
      </c>
      <c r="L1031" s="13" t="str">
        <f aca="false">B1031</f>
        <v>HAM-001</v>
      </c>
      <c r="M1031" s="13" t="str">
        <f aca="false">C1031</f>
        <v>Ham</v>
      </c>
      <c r="N1031" s="14" t="str">
        <f aca="false">D1031</f>
        <v>each</v>
      </c>
      <c r="O1031" s="15" t="n">
        <v>0</v>
      </c>
      <c r="P1031" s="16" t="n">
        <f aca="false">O1031*R1031</f>
        <v>0</v>
      </c>
      <c r="Q1031" s="15" t="n">
        <f aca="false">E1031+IF(ISBLANK(F1031),0,F1031)-K1031</f>
        <v>0.14</v>
      </c>
      <c r="R1031" s="16" t="n">
        <v>9.99</v>
      </c>
      <c r="S1031" s="16" t="n">
        <f aca="false">Q1031*R1031</f>
        <v>1.3986</v>
      </c>
      <c r="T1031" s="13" t="s">
        <v>98</v>
      </c>
    </row>
    <row r="1032" customFormat="false" ht="15" hidden="false" customHeight="true" outlineLevel="0" collapsed="false">
      <c r="A1032" s="7" t="n">
        <v>45663</v>
      </c>
      <c r="B1032" s="8" t="s">
        <v>96</v>
      </c>
      <c r="C1032" s="8" t="s">
        <v>97</v>
      </c>
      <c r="D1032" s="9" t="s">
        <v>19</v>
      </c>
      <c r="E1032" s="10" t="n">
        <v>0.73</v>
      </c>
      <c r="F1032" s="10"/>
      <c r="G1032" s="7" t="n">
        <f aca="false">A1032</f>
        <v>45663</v>
      </c>
      <c r="H1032" s="8" t="str">
        <f aca="false">B1032</f>
        <v>HAM-001</v>
      </c>
      <c r="I1032" s="8" t="str">
        <f aca="false">C1032</f>
        <v>Ham</v>
      </c>
      <c r="J1032" s="9" t="str">
        <f aca="false">D1032</f>
        <v>each</v>
      </c>
      <c r="K1032" s="10" t="n">
        <v>0.52</v>
      </c>
      <c r="L1032" s="8" t="str">
        <f aca="false">B1032</f>
        <v>HAM-001</v>
      </c>
      <c r="M1032" s="8" t="str">
        <f aca="false">C1032</f>
        <v>Ham</v>
      </c>
      <c r="N1032" s="9" t="str">
        <f aca="false">D1032</f>
        <v>each</v>
      </c>
      <c r="O1032" s="10" t="n">
        <v>0</v>
      </c>
      <c r="P1032" s="11" t="n">
        <f aca="false">O1032*R1032</f>
        <v>0</v>
      </c>
      <c r="Q1032" s="10" t="n">
        <f aca="false">E1032+IF(ISBLANK(F1032),0,F1032)-K1032</f>
        <v>0.21</v>
      </c>
      <c r="R1032" s="11" t="n">
        <v>9.99</v>
      </c>
      <c r="S1032" s="11" t="n">
        <f aca="false">Q1032*R1032</f>
        <v>2.0979</v>
      </c>
      <c r="T1032" s="8" t="s">
        <v>98</v>
      </c>
    </row>
    <row r="1033" customFormat="false" ht="15" hidden="false" customHeight="true" outlineLevel="0" collapsed="false">
      <c r="A1033" s="12" t="n">
        <v>45664</v>
      </c>
      <c r="B1033" s="13" t="s">
        <v>96</v>
      </c>
      <c r="C1033" s="13" t="s">
        <v>97</v>
      </c>
      <c r="D1033" s="14" t="s">
        <v>19</v>
      </c>
      <c r="E1033" s="15" t="n">
        <v>0.52</v>
      </c>
      <c r="F1033" s="15" t="n">
        <v>1.5</v>
      </c>
      <c r="G1033" s="12" t="n">
        <f aca="false">A1033</f>
        <v>45664</v>
      </c>
      <c r="H1033" s="13" t="str">
        <f aca="false">B1033</f>
        <v>HAM-001</v>
      </c>
      <c r="I1033" s="13" t="str">
        <f aca="false">C1033</f>
        <v>Ham</v>
      </c>
      <c r="J1033" s="14" t="str">
        <f aca="false">D1033</f>
        <v>each</v>
      </c>
      <c r="K1033" s="15" t="n">
        <v>1.79</v>
      </c>
      <c r="L1033" s="13" t="str">
        <f aca="false">B1033</f>
        <v>HAM-001</v>
      </c>
      <c r="M1033" s="13" t="str">
        <f aca="false">C1033</f>
        <v>Ham</v>
      </c>
      <c r="N1033" s="14" t="str">
        <f aca="false">D1033</f>
        <v>each</v>
      </c>
      <c r="O1033" s="15" t="n">
        <v>0</v>
      </c>
      <c r="P1033" s="16" t="n">
        <f aca="false">O1033*R1033</f>
        <v>0</v>
      </c>
      <c r="Q1033" s="15" t="n">
        <f aca="false">E1033+IF(ISBLANK(F1033),0,F1033)-K1033</f>
        <v>0.23</v>
      </c>
      <c r="R1033" s="16" t="n">
        <v>9.99</v>
      </c>
      <c r="S1033" s="16" t="n">
        <f aca="false">Q1033*R1033</f>
        <v>2.2977</v>
      </c>
      <c r="T1033" s="13" t="s">
        <v>98</v>
      </c>
    </row>
    <row r="1034" customFormat="false" ht="15" hidden="false" customHeight="true" outlineLevel="0" collapsed="false">
      <c r="A1034" s="7" t="n">
        <v>45665</v>
      </c>
      <c r="B1034" s="8" t="s">
        <v>96</v>
      </c>
      <c r="C1034" s="8" t="s">
        <v>97</v>
      </c>
      <c r="D1034" s="9" t="s">
        <v>19</v>
      </c>
      <c r="E1034" s="10" t="n">
        <v>1.79</v>
      </c>
      <c r="F1034" s="10"/>
      <c r="G1034" s="7" t="n">
        <f aca="false">A1034</f>
        <v>45665</v>
      </c>
      <c r="H1034" s="8" t="str">
        <f aca="false">B1034</f>
        <v>HAM-001</v>
      </c>
      <c r="I1034" s="8" t="str">
        <f aca="false">C1034</f>
        <v>Ham</v>
      </c>
      <c r="J1034" s="9" t="str">
        <f aca="false">D1034</f>
        <v>each</v>
      </c>
      <c r="K1034" s="10" t="n">
        <v>1.66</v>
      </c>
      <c r="L1034" s="8" t="str">
        <f aca="false">B1034</f>
        <v>HAM-001</v>
      </c>
      <c r="M1034" s="8" t="str">
        <f aca="false">C1034</f>
        <v>Ham</v>
      </c>
      <c r="N1034" s="9" t="str">
        <f aca="false">D1034</f>
        <v>each</v>
      </c>
      <c r="O1034" s="10" t="n">
        <v>0</v>
      </c>
      <c r="P1034" s="11" t="n">
        <f aca="false">O1034*R1034</f>
        <v>0</v>
      </c>
      <c r="Q1034" s="10" t="n">
        <f aca="false">E1034+IF(ISBLANK(F1034),0,F1034)-K1034</f>
        <v>0.13</v>
      </c>
      <c r="R1034" s="11" t="n">
        <v>9.99</v>
      </c>
      <c r="S1034" s="11" t="n">
        <f aca="false">Q1034*R1034</f>
        <v>1.2987</v>
      </c>
      <c r="T1034" s="8" t="s">
        <v>98</v>
      </c>
    </row>
    <row r="1035" customFormat="false" ht="15" hidden="false" customHeight="true" outlineLevel="0" collapsed="false">
      <c r="A1035" s="12" t="n">
        <v>45666</v>
      </c>
      <c r="B1035" s="13" t="s">
        <v>96</v>
      </c>
      <c r="C1035" s="13" t="s">
        <v>97</v>
      </c>
      <c r="D1035" s="14" t="s">
        <v>19</v>
      </c>
      <c r="E1035" s="15" t="n">
        <v>1.66</v>
      </c>
      <c r="F1035" s="15"/>
      <c r="G1035" s="12" t="n">
        <f aca="false">A1035</f>
        <v>45666</v>
      </c>
      <c r="H1035" s="13" t="str">
        <f aca="false">B1035</f>
        <v>HAM-001</v>
      </c>
      <c r="I1035" s="13" t="str">
        <f aca="false">C1035</f>
        <v>Ham</v>
      </c>
      <c r="J1035" s="14" t="str">
        <f aca="false">D1035</f>
        <v>each</v>
      </c>
      <c r="K1035" s="15" t="n">
        <v>1.38</v>
      </c>
      <c r="L1035" s="13" t="str">
        <f aca="false">B1035</f>
        <v>HAM-001</v>
      </c>
      <c r="M1035" s="13" t="str">
        <f aca="false">C1035</f>
        <v>Ham</v>
      </c>
      <c r="N1035" s="14" t="str">
        <f aca="false">D1035</f>
        <v>each</v>
      </c>
      <c r="O1035" s="15" t="n">
        <v>0</v>
      </c>
      <c r="P1035" s="16" t="n">
        <f aca="false">O1035*R1035</f>
        <v>0</v>
      </c>
      <c r="Q1035" s="15" t="n">
        <f aca="false">E1035+IF(ISBLANK(F1035),0,F1035)-K1035</f>
        <v>0.28</v>
      </c>
      <c r="R1035" s="16" t="n">
        <v>9.99</v>
      </c>
      <c r="S1035" s="16" t="n">
        <f aca="false">Q1035*R1035</f>
        <v>2.7972</v>
      </c>
      <c r="T1035" s="13" t="s">
        <v>98</v>
      </c>
    </row>
    <row r="1036" customFormat="false" ht="15" hidden="false" customHeight="true" outlineLevel="0" collapsed="false">
      <c r="A1036" s="7" t="n">
        <v>45667</v>
      </c>
      <c r="B1036" s="8" t="s">
        <v>96</v>
      </c>
      <c r="C1036" s="8" t="s">
        <v>97</v>
      </c>
      <c r="D1036" s="9" t="s">
        <v>19</v>
      </c>
      <c r="E1036" s="10" t="n">
        <v>1.38</v>
      </c>
      <c r="F1036" s="10"/>
      <c r="G1036" s="7" t="n">
        <f aca="false">A1036</f>
        <v>45667</v>
      </c>
      <c r="H1036" s="8" t="str">
        <f aca="false">B1036</f>
        <v>HAM-001</v>
      </c>
      <c r="I1036" s="8" t="str">
        <f aca="false">C1036</f>
        <v>Ham</v>
      </c>
      <c r="J1036" s="9" t="str">
        <f aca="false">D1036</f>
        <v>each</v>
      </c>
      <c r="K1036" s="10" t="n">
        <v>1.28</v>
      </c>
      <c r="L1036" s="8" t="str">
        <f aca="false">B1036</f>
        <v>HAM-001</v>
      </c>
      <c r="M1036" s="8" t="str">
        <f aca="false">C1036</f>
        <v>Ham</v>
      </c>
      <c r="N1036" s="9" t="str">
        <f aca="false">D1036</f>
        <v>each</v>
      </c>
      <c r="O1036" s="10" t="n">
        <v>0</v>
      </c>
      <c r="P1036" s="11" t="n">
        <f aca="false">O1036*R1036</f>
        <v>0</v>
      </c>
      <c r="Q1036" s="10" t="n">
        <f aca="false">E1036+IF(ISBLANK(F1036),0,F1036)-K1036</f>
        <v>0.0999999999999999</v>
      </c>
      <c r="R1036" s="11" t="n">
        <v>9.99</v>
      </c>
      <c r="S1036" s="11" t="n">
        <f aca="false">Q1036*R1036</f>
        <v>0.998999999999999</v>
      </c>
      <c r="T1036" s="8" t="s">
        <v>98</v>
      </c>
    </row>
    <row r="1037" customFormat="false" ht="15" hidden="false" customHeight="true" outlineLevel="0" collapsed="false">
      <c r="A1037" s="12" t="n">
        <v>45668</v>
      </c>
      <c r="B1037" s="13" t="s">
        <v>96</v>
      </c>
      <c r="C1037" s="13" t="s">
        <v>97</v>
      </c>
      <c r="D1037" s="14" t="s">
        <v>19</v>
      </c>
      <c r="E1037" s="15" t="n">
        <v>1.28</v>
      </c>
      <c r="F1037" s="15"/>
      <c r="G1037" s="12" t="n">
        <f aca="false">A1037</f>
        <v>45668</v>
      </c>
      <c r="H1037" s="13" t="str">
        <f aca="false">B1037</f>
        <v>HAM-001</v>
      </c>
      <c r="I1037" s="13" t="str">
        <f aca="false">C1037</f>
        <v>Ham</v>
      </c>
      <c r="J1037" s="14" t="str">
        <f aca="false">D1037</f>
        <v>each</v>
      </c>
      <c r="K1037" s="15" t="n">
        <v>1.2</v>
      </c>
      <c r="L1037" s="13" t="str">
        <f aca="false">B1037</f>
        <v>HAM-001</v>
      </c>
      <c r="M1037" s="13" t="str">
        <f aca="false">C1037</f>
        <v>Ham</v>
      </c>
      <c r="N1037" s="14" t="str">
        <f aca="false">D1037</f>
        <v>each</v>
      </c>
      <c r="O1037" s="15" t="n">
        <v>0</v>
      </c>
      <c r="P1037" s="16" t="n">
        <f aca="false">O1037*R1037</f>
        <v>0</v>
      </c>
      <c r="Q1037" s="15" t="n">
        <f aca="false">E1037+IF(ISBLANK(F1037),0,F1037)-K1037</f>
        <v>0.0800000000000001</v>
      </c>
      <c r="R1037" s="16" t="n">
        <v>9.99</v>
      </c>
      <c r="S1037" s="16" t="n">
        <f aca="false">Q1037*R1037</f>
        <v>0.799200000000001</v>
      </c>
      <c r="T1037" s="13" t="s">
        <v>98</v>
      </c>
    </row>
    <row r="1038" customFormat="false" ht="15" hidden="false" customHeight="true" outlineLevel="0" collapsed="false">
      <c r="A1038" s="7" t="n">
        <v>45669</v>
      </c>
      <c r="B1038" s="8" t="s">
        <v>96</v>
      </c>
      <c r="C1038" s="8" t="s">
        <v>97</v>
      </c>
      <c r="D1038" s="9" t="s">
        <v>19</v>
      </c>
      <c r="E1038" s="10" t="n">
        <v>1.2</v>
      </c>
      <c r="F1038" s="10"/>
      <c r="G1038" s="7" t="n">
        <f aca="false">A1038</f>
        <v>45669</v>
      </c>
      <c r="H1038" s="8" t="str">
        <f aca="false">B1038</f>
        <v>HAM-001</v>
      </c>
      <c r="I1038" s="8" t="str">
        <f aca="false">C1038</f>
        <v>Ham</v>
      </c>
      <c r="J1038" s="9" t="str">
        <f aca="false">D1038</f>
        <v>each</v>
      </c>
      <c r="K1038" s="10" t="n">
        <v>0.63</v>
      </c>
      <c r="L1038" s="8" t="str">
        <f aca="false">B1038</f>
        <v>HAM-001</v>
      </c>
      <c r="M1038" s="8" t="str">
        <f aca="false">C1038</f>
        <v>Ham</v>
      </c>
      <c r="N1038" s="9" t="str">
        <f aca="false">D1038</f>
        <v>each</v>
      </c>
      <c r="O1038" s="10" t="n">
        <v>0</v>
      </c>
      <c r="P1038" s="11" t="n">
        <f aca="false">O1038*R1038</f>
        <v>0</v>
      </c>
      <c r="Q1038" s="10" t="n">
        <f aca="false">E1038+IF(ISBLANK(F1038),0,F1038)-K1038</f>
        <v>0.57</v>
      </c>
      <c r="R1038" s="11" t="n">
        <v>9.99</v>
      </c>
      <c r="S1038" s="11" t="n">
        <f aca="false">Q1038*R1038</f>
        <v>5.6943</v>
      </c>
      <c r="T1038" s="8" t="s">
        <v>98</v>
      </c>
    </row>
    <row r="1039" customFormat="false" ht="15" hidden="false" customHeight="true" outlineLevel="0" collapsed="false">
      <c r="A1039" s="12" t="n">
        <v>45670</v>
      </c>
      <c r="B1039" s="13" t="s">
        <v>96</v>
      </c>
      <c r="C1039" s="13" t="s">
        <v>97</v>
      </c>
      <c r="D1039" s="14" t="s">
        <v>19</v>
      </c>
      <c r="E1039" s="15" t="n">
        <v>0.63</v>
      </c>
      <c r="F1039" s="15"/>
      <c r="G1039" s="12" t="n">
        <f aca="false">A1039</f>
        <v>45670</v>
      </c>
      <c r="H1039" s="13" t="str">
        <f aca="false">B1039</f>
        <v>HAM-001</v>
      </c>
      <c r="I1039" s="13" t="str">
        <f aca="false">C1039</f>
        <v>Ham</v>
      </c>
      <c r="J1039" s="14" t="str">
        <f aca="false">D1039</f>
        <v>each</v>
      </c>
      <c r="K1039" s="15" t="n">
        <v>0.46</v>
      </c>
      <c r="L1039" s="13" t="str">
        <f aca="false">B1039</f>
        <v>HAM-001</v>
      </c>
      <c r="M1039" s="13" t="str">
        <f aca="false">C1039</f>
        <v>Ham</v>
      </c>
      <c r="N1039" s="14" t="str">
        <f aca="false">D1039</f>
        <v>each</v>
      </c>
      <c r="O1039" s="15" t="n">
        <v>0</v>
      </c>
      <c r="P1039" s="16" t="n">
        <f aca="false">O1039*R1039</f>
        <v>0</v>
      </c>
      <c r="Q1039" s="15" t="n">
        <f aca="false">E1039+IF(ISBLANK(F1039),0,F1039)-K1039</f>
        <v>0.17</v>
      </c>
      <c r="R1039" s="16" t="n">
        <v>9.99</v>
      </c>
      <c r="S1039" s="16" t="n">
        <f aca="false">Q1039*R1039</f>
        <v>1.6983</v>
      </c>
      <c r="T1039" s="13" t="s">
        <v>98</v>
      </c>
    </row>
    <row r="1040" customFormat="false" ht="15" hidden="false" customHeight="true" outlineLevel="0" collapsed="false">
      <c r="A1040" s="7" t="n">
        <v>45671</v>
      </c>
      <c r="B1040" s="8" t="s">
        <v>96</v>
      </c>
      <c r="C1040" s="8" t="s">
        <v>97</v>
      </c>
      <c r="D1040" s="9" t="s">
        <v>19</v>
      </c>
      <c r="E1040" s="10" t="n">
        <v>0.46</v>
      </c>
      <c r="F1040" s="10"/>
      <c r="G1040" s="7" t="n">
        <f aca="false">A1040</f>
        <v>45671</v>
      </c>
      <c r="H1040" s="8" t="str">
        <f aca="false">B1040</f>
        <v>HAM-001</v>
      </c>
      <c r="I1040" s="8" t="str">
        <f aca="false">C1040</f>
        <v>Ham</v>
      </c>
      <c r="J1040" s="9" t="str">
        <f aca="false">D1040</f>
        <v>each</v>
      </c>
      <c r="K1040" s="10" t="n">
        <v>0.31</v>
      </c>
      <c r="L1040" s="8" t="str">
        <f aca="false">B1040</f>
        <v>HAM-001</v>
      </c>
      <c r="M1040" s="8" t="str">
        <f aca="false">C1040</f>
        <v>Ham</v>
      </c>
      <c r="N1040" s="9" t="str">
        <f aca="false">D1040</f>
        <v>each</v>
      </c>
      <c r="O1040" s="10" t="n">
        <v>0</v>
      </c>
      <c r="P1040" s="11" t="n">
        <f aca="false">O1040*R1040</f>
        <v>0</v>
      </c>
      <c r="Q1040" s="10" t="n">
        <f aca="false">E1040+IF(ISBLANK(F1040),0,F1040)-K1040</f>
        <v>0.15</v>
      </c>
      <c r="R1040" s="11" t="n">
        <v>9.99</v>
      </c>
      <c r="S1040" s="11" t="n">
        <f aca="false">Q1040*R1040</f>
        <v>1.4985</v>
      </c>
      <c r="T1040" s="8" t="s">
        <v>98</v>
      </c>
    </row>
    <row r="1041" customFormat="false" ht="15" hidden="false" customHeight="true" outlineLevel="0" collapsed="false">
      <c r="A1041" s="12" t="n">
        <v>45672</v>
      </c>
      <c r="B1041" s="13" t="s">
        <v>96</v>
      </c>
      <c r="C1041" s="13" t="s">
        <v>97</v>
      </c>
      <c r="D1041" s="14" t="s">
        <v>19</v>
      </c>
      <c r="E1041" s="15" t="n">
        <v>0.31</v>
      </c>
      <c r="F1041" s="15" t="n">
        <v>1.5</v>
      </c>
      <c r="G1041" s="12" t="n">
        <f aca="false">A1041</f>
        <v>45672</v>
      </c>
      <c r="H1041" s="13" t="str">
        <f aca="false">B1041</f>
        <v>HAM-001</v>
      </c>
      <c r="I1041" s="13" t="str">
        <f aca="false">C1041</f>
        <v>Ham</v>
      </c>
      <c r="J1041" s="14" t="str">
        <f aca="false">D1041</f>
        <v>each</v>
      </c>
      <c r="K1041" s="15" t="n">
        <v>1.46</v>
      </c>
      <c r="L1041" s="13" t="str">
        <f aca="false">B1041</f>
        <v>HAM-001</v>
      </c>
      <c r="M1041" s="13" t="str">
        <f aca="false">C1041</f>
        <v>Ham</v>
      </c>
      <c r="N1041" s="14" t="str">
        <f aca="false">D1041</f>
        <v>each</v>
      </c>
      <c r="O1041" s="15" t="n">
        <v>0</v>
      </c>
      <c r="P1041" s="16" t="n">
        <f aca="false">O1041*R1041</f>
        <v>0</v>
      </c>
      <c r="Q1041" s="15" t="n">
        <f aca="false">E1041+IF(ISBLANK(F1041),0,F1041)-K1041</f>
        <v>0.35</v>
      </c>
      <c r="R1041" s="16" t="n">
        <v>9.99</v>
      </c>
      <c r="S1041" s="16" t="n">
        <f aca="false">Q1041*R1041</f>
        <v>3.4965</v>
      </c>
      <c r="T1041" s="13" t="s">
        <v>98</v>
      </c>
    </row>
    <row r="1042" customFormat="false" ht="15" hidden="false" customHeight="true" outlineLevel="0" collapsed="false">
      <c r="A1042" s="7" t="n">
        <v>45673</v>
      </c>
      <c r="B1042" s="8" t="s">
        <v>96</v>
      </c>
      <c r="C1042" s="8" t="s">
        <v>97</v>
      </c>
      <c r="D1042" s="9" t="s">
        <v>19</v>
      </c>
      <c r="E1042" s="10" t="n">
        <v>1.46</v>
      </c>
      <c r="F1042" s="10"/>
      <c r="G1042" s="7" t="n">
        <f aca="false">A1042</f>
        <v>45673</v>
      </c>
      <c r="H1042" s="8" t="str">
        <f aca="false">B1042</f>
        <v>HAM-001</v>
      </c>
      <c r="I1042" s="8" t="str">
        <f aca="false">C1042</f>
        <v>Ham</v>
      </c>
      <c r="J1042" s="9" t="str">
        <f aca="false">D1042</f>
        <v>each</v>
      </c>
      <c r="K1042" s="10" t="n">
        <v>1.29</v>
      </c>
      <c r="L1042" s="8" t="str">
        <f aca="false">B1042</f>
        <v>HAM-001</v>
      </c>
      <c r="M1042" s="8" t="str">
        <f aca="false">C1042</f>
        <v>Ham</v>
      </c>
      <c r="N1042" s="9" t="str">
        <f aca="false">D1042</f>
        <v>each</v>
      </c>
      <c r="O1042" s="10" t="n">
        <v>0</v>
      </c>
      <c r="P1042" s="11" t="n">
        <f aca="false">O1042*R1042</f>
        <v>0</v>
      </c>
      <c r="Q1042" s="10" t="n">
        <f aca="false">E1042+IF(ISBLANK(F1042),0,F1042)-K1042</f>
        <v>0.17</v>
      </c>
      <c r="R1042" s="11" t="n">
        <v>9.99</v>
      </c>
      <c r="S1042" s="11" t="n">
        <f aca="false">Q1042*R1042</f>
        <v>1.6983</v>
      </c>
      <c r="T1042" s="8" t="s">
        <v>98</v>
      </c>
    </row>
    <row r="1043" customFormat="false" ht="15" hidden="false" customHeight="true" outlineLevel="0" collapsed="false">
      <c r="A1043" s="12" t="n">
        <v>45674</v>
      </c>
      <c r="B1043" s="13" t="s">
        <v>96</v>
      </c>
      <c r="C1043" s="13" t="s">
        <v>97</v>
      </c>
      <c r="D1043" s="14" t="s">
        <v>19</v>
      </c>
      <c r="E1043" s="15" t="n">
        <v>1.29</v>
      </c>
      <c r="F1043" s="15"/>
      <c r="G1043" s="12" t="n">
        <f aca="false">A1043</f>
        <v>45674</v>
      </c>
      <c r="H1043" s="13" t="str">
        <f aca="false">B1043</f>
        <v>HAM-001</v>
      </c>
      <c r="I1043" s="13" t="str">
        <f aca="false">C1043</f>
        <v>Ham</v>
      </c>
      <c r="J1043" s="14" t="str">
        <f aca="false">D1043</f>
        <v>each</v>
      </c>
      <c r="K1043" s="15" t="n">
        <v>1.09</v>
      </c>
      <c r="L1043" s="13" t="str">
        <f aca="false">B1043</f>
        <v>HAM-001</v>
      </c>
      <c r="M1043" s="13" t="str">
        <f aca="false">C1043</f>
        <v>Ham</v>
      </c>
      <c r="N1043" s="14" t="str">
        <f aca="false">D1043</f>
        <v>each</v>
      </c>
      <c r="O1043" s="15" t="n">
        <v>0</v>
      </c>
      <c r="P1043" s="16" t="n">
        <f aca="false">O1043*R1043</f>
        <v>0</v>
      </c>
      <c r="Q1043" s="15" t="n">
        <f aca="false">E1043+IF(ISBLANK(F1043),0,F1043)-K1043</f>
        <v>0.2</v>
      </c>
      <c r="R1043" s="16" t="n">
        <v>9.99</v>
      </c>
      <c r="S1043" s="16" t="n">
        <f aca="false">Q1043*R1043</f>
        <v>1.998</v>
      </c>
      <c r="T1043" s="13" t="s">
        <v>98</v>
      </c>
    </row>
    <row r="1044" customFormat="false" ht="15" hidden="false" customHeight="true" outlineLevel="0" collapsed="false">
      <c r="A1044" s="7" t="n">
        <v>45675</v>
      </c>
      <c r="B1044" s="8" t="s">
        <v>96</v>
      </c>
      <c r="C1044" s="8" t="s">
        <v>97</v>
      </c>
      <c r="D1044" s="9" t="s">
        <v>19</v>
      </c>
      <c r="E1044" s="10" t="n">
        <v>1.09</v>
      </c>
      <c r="F1044" s="10"/>
      <c r="G1044" s="7" t="n">
        <f aca="false">A1044</f>
        <v>45675</v>
      </c>
      <c r="H1044" s="8" t="str">
        <f aca="false">B1044</f>
        <v>HAM-001</v>
      </c>
      <c r="I1044" s="8" t="str">
        <f aca="false">C1044</f>
        <v>Ham</v>
      </c>
      <c r="J1044" s="9" t="str">
        <f aca="false">D1044</f>
        <v>each</v>
      </c>
      <c r="K1044" s="10" t="n">
        <v>0.98</v>
      </c>
      <c r="L1044" s="8" t="str">
        <f aca="false">B1044</f>
        <v>HAM-001</v>
      </c>
      <c r="M1044" s="8" t="str">
        <f aca="false">C1044</f>
        <v>Ham</v>
      </c>
      <c r="N1044" s="9" t="str">
        <f aca="false">D1044</f>
        <v>each</v>
      </c>
      <c r="O1044" s="10" t="n">
        <v>0</v>
      </c>
      <c r="P1044" s="11" t="n">
        <f aca="false">O1044*R1044</f>
        <v>0</v>
      </c>
      <c r="Q1044" s="10" t="n">
        <f aca="false">E1044+IF(ISBLANK(F1044),0,F1044)-K1044</f>
        <v>0.11</v>
      </c>
      <c r="R1044" s="11" t="n">
        <v>9.99</v>
      </c>
      <c r="S1044" s="11" t="n">
        <f aca="false">Q1044*R1044</f>
        <v>1.0989</v>
      </c>
      <c r="T1044" s="8" t="s">
        <v>98</v>
      </c>
    </row>
    <row r="1045" customFormat="false" ht="15" hidden="false" customHeight="true" outlineLevel="0" collapsed="false">
      <c r="A1045" s="12" t="n">
        <v>45676</v>
      </c>
      <c r="B1045" s="13" t="s">
        <v>96</v>
      </c>
      <c r="C1045" s="13" t="s">
        <v>97</v>
      </c>
      <c r="D1045" s="14" t="s">
        <v>19</v>
      </c>
      <c r="E1045" s="15" t="n">
        <v>0.98</v>
      </c>
      <c r="F1045" s="15"/>
      <c r="G1045" s="12" t="n">
        <f aca="false">A1045</f>
        <v>45676</v>
      </c>
      <c r="H1045" s="13" t="str">
        <f aca="false">B1045</f>
        <v>HAM-001</v>
      </c>
      <c r="I1045" s="13" t="str">
        <f aca="false">C1045</f>
        <v>Ham</v>
      </c>
      <c r="J1045" s="14" t="str">
        <f aca="false">D1045</f>
        <v>each</v>
      </c>
      <c r="K1045" s="15" t="n">
        <v>0.98</v>
      </c>
      <c r="L1045" s="13" t="str">
        <f aca="false">B1045</f>
        <v>HAM-001</v>
      </c>
      <c r="M1045" s="13" t="str">
        <f aca="false">C1045</f>
        <v>Ham</v>
      </c>
      <c r="N1045" s="14" t="str">
        <f aca="false">D1045</f>
        <v>each</v>
      </c>
      <c r="O1045" s="15" t="n">
        <v>0</v>
      </c>
      <c r="P1045" s="16" t="n">
        <f aca="false">O1045*R1045</f>
        <v>0</v>
      </c>
      <c r="Q1045" s="15" t="n">
        <f aca="false">E1045+IF(ISBLANK(F1045),0,F1045)-K1045</f>
        <v>0</v>
      </c>
      <c r="R1045" s="16" t="n">
        <v>9.99</v>
      </c>
      <c r="S1045" s="16" t="n">
        <f aca="false">Q1045*R1045</f>
        <v>0</v>
      </c>
      <c r="T1045" s="13" t="s">
        <v>98</v>
      </c>
    </row>
    <row r="1046" customFormat="false" ht="15" hidden="false" customHeight="true" outlineLevel="0" collapsed="false">
      <c r="A1046" s="7" t="n">
        <v>45677</v>
      </c>
      <c r="B1046" s="8" t="s">
        <v>96</v>
      </c>
      <c r="C1046" s="8" t="s">
        <v>97</v>
      </c>
      <c r="D1046" s="9" t="s">
        <v>19</v>
      </c>
      <c r="E1046" s="10" t="n">
        <v>0.98</v>
      </c>
      <c r="F1046" s="10"/>
      <c r="G1046" s="7" t="n">
        <f aca="false">A1046</f>
        <v>45677</v>
      </c>
      <c r="H1046" s="8" t="str">
        <f aca="false">B1046</f>
        <v>HAM-001</v>
      </c>
      <c r="I1046" s="8" t="str">
        <f aca="false">C1046</f>
        <v>Ham</v>
      </c>
      <c r="J1046" s="9" t="str">
        <f aca="false">D1046</f>
        <v>each</v>
      </c>
      <c r="K1046" s="10" t="n">
        <v>0.86</v>
      </c>
      <c r="L1046" s="8" t="str">
        <f aca="false">B1046</f>
        <v>HAM-001</v>
      </c>
      <c r="M1046" s="8" t="str">
        <f aca="false">C1046</f>
        <v>Ham</v>
      </c>
      <c r="N1046" s="9" t="str">
        <f aca="false">D1046</f>
        <v>each</v>
      </c>
      <c r="O1046" s="10" t="n">
        <v>0</v>
      </c>
      <c r="P1046" s="11" t="n">
        <f aca="false">O1046*R1046</f>
        <v>0</v>
      </c>
      <c r="Q1046" s="10" t="n">
        <f aca="false">E1046+IF(ISBLANK(F1046),0,F1046)-K1046</f>
        <v>0.12</v>
      </c>
      <c r="R1046" s="11" t="n">
        <v>9.99</v>
      </c>
      <c r="S1046" s="11" t="n">
        <f aca="false">Q1046*R1046</f>
        <v>1.1988</v>
      </c>
      <c r="T1046" s="8" t="s">
        <v>98</v>
      </c>
    </row>
    <row r="1047" customFormat="false" ht="15" hidden="false" customHeight="true" outlineLevel="0" collapsed="false">
      <c r="A1047" s="12" t="n">
        <v>45678</v>
      </c>
      <c r="B1047" s="13" t="s">
        <v>96</v>
      </c>
      <c r="C1047" s="13" t="s">
        <v>97</v>
      </c>
      <c r="D1047" s="14" t="s">
        <v>19</v>
      </c>
      <c r="E1047" s="15" t="n">
        <v>0.86</v>
      </c>
      <c r="F1047" s="15"/>
      <c r="G1047" s="12" t="n">
        <f aca="false">A1047</f>
        <v>45678</v>
      </c>
      <c r="H1047" s="13" t="str">
        <f aca="false">B1047</f>
        <v>HAM-001</v>
      </c>
      <c r="I1047" s="13" t="str">
        <f aca="false">C1047</f>
        <v>Ham</v>
      </c>
      <c r="J1047" s="14" t="str">
        <f aca="false">D1047</f>
        <v>each</v>
      </c>
      <c r="K1047" s="15" t="n">
        <v>0.86</v>
      </c>
      <c r="L1047" s="13" t="str">
        <f aca="false">B1047</f>
        <v>HAM-001</v>
      </c>
      <c r="M1047" s="13" t="str">
        <f aca="false">C1047</f>
        <v>Ham</v>
      </c>
      <c r="N1047" s="14" t="str">
        <f aca="false">D1047</f>
        <v>each</v>
      </c>
      <c r="O1047" s="15" t="n">
        <v>0</v>
      </c>
      <c r="P1047" s="16" t="n">
        <f aca="false">O1047*R1047</f>
        <v>0</v>
      </c>
      <c r="Q1047" s="15" t="n">
        <f aca="false">E1047+IF(ISBLANK(F1047),0,F1047)-K1047</f>
        <v>0</v>
      </c>
      <c r="R1047" s="16" t="n">
        <v>9.99</v>
      </c>
      <c r="S1047" s="16" t="n">
        <f aca="false">Q1047*R1047</f>
        <v>0</v>
      </c>
      <c r="T1047" s="13" t="s">
        <v>98</v>
      </c>
    </row>
    <row r="1048" customFormat="false" ht="15" hidden="false" customHeight="true" outlineLevel="0" collapsed="false">
      <c r="A1048" s="7" t="n">
        <v>45679</v>
      </c>
      <c r="B1048" s="8" t="s">
        <v>96</v>
      </c>
      <c r="C1048" s="8" t="s">
        <v>97</v>
      </c>
      <c r="D1048" s="9" t="s">
        <v>19</v>
      </c>
      <c r="E1048" s="10" t="n">
        <v>0.86</v>
      </c>
      <c r="F1048" s="10"/>
      <c r="G1048" s="7" t="n">
        <f aca="false">A1048</f>
        <v>45679</v>
      </c>
      <c r="H1048" s="8" t="str">
        <f aca="false">B1048</f>
        <v>HAM-001</v>
      </c>
      <c r="I1048" s="8" t="str">
        <f aca="false">C1048</f>
        <v>Ham</v>
      </c>
      <c r="J1048" s="9" t="str">
        <f aca="false">D1048</f>
        <v>each</v>
      </c>
      <c r="K1048" s="10" t="n">
        <v>0.68</v>
      </c>
      <c r="L1048" s="8" t="str">
        <f aca="false">B1048</f>
        <v>HAM-001</v>
      </c>
      <c r="M1048" s="8" t="str">
        <f aca="false">C1048</f>
        <v>Ham</v>
      </c>
      <c r="N1048" s="9" t="str">
        <f aca="false">D1048</f>
        <v>each</v>
      </c>
      <c r="O1048" s="10" t="n">
        <v>0</v>
      </c>
      <c r="P1048" s="11" t="n">
        <f aca="false">O1048*R1048</f>
        <v>0</v>
      </c>
      <c r="Q1048" s="10" t="n">
        <f aca="false">E1048+IF(ISBLANK(F1048),0,F1048)-K1048</f>
        <v>0.18</v>
      </c>
      <c r="R1048" s="11" t="n">
        <v>9.99</v>
      </c>
      <c r="S1048" s="11" t="n">
        <f aca="false">Q1048*R1048</f>
        <v>1.7982</v>
      </c>
      <c r="T1048" s="8" t="s">
        <v>98</v>
      </c>
    </row>
    <row r="1049" customFormat="false" ht="15" hidden="false" customHeight="true" outlineLevel="0" collapsed="false">
      <c r="A1049" s="12" t="n">
        <v>45680</v>
      </c>
      <c r="B1049" s="13" t="s">
        <v>96</v>
      </c>
      <c r="C1049" s="13" t="s">
        <v>97</v>
      </c>
      <c r="D1049" s="14" t="s">
        <v>19</v>
      </c>
      <c r="E1049" s="15" t="n">
        <v>0.68</v>
      </c>
      <c r="F1049" s="15"/>
      <c r="G1049" s="12" t="n">
        <f aca="false">A1049</f>
        <v>45680</v>
      </c>
      <c r="H1049" s="13" t="str">
        <f aca="false">B1049</f>
        <v>HAM-001</v>
      </c>
      <c r="I1049" s="13" t="str">
        <f aca="false">C1049</f>
        <v>Ham</v>
      </c>
      <c r="J1049" s="14" t="str">
        <f aca="false">D1049</f>
        <v>each</v>
      </c>
      <c r="K1049" s="15" t="n">
        <v>0.68</v>
      </c>
      <c r="L1049" s="13" t="str">
        <f aca="false">B1049</f>
        <v>HAM-001</v>
      </c>
      <c r="M1049" s="13" t="str">
        <f aca="false">C1049</f>
        <v>Ham</v>
      </c>
      <c r="N1049" s="14" t="str">
        <f aca="false">D1049</f>
        <v>each</v>
      </c>
      <c r="O1049" s="15" t="n">
        <v>0</v>
      </c>
      <c r="P1049" s="16" t="n">
        <f aca="false">O1049*R1049</f>
        <v>0</v>
      </c>
      <c r="Q1049" s="15" t="n">
        <f aca="false">E1049+IF(ISBLANK(F1049),0,F1049)-K1049</f>
        <v>0</v>
      </c>
      <c r="R1049" s="16" t="n">
        <v>9.99</v>
      </c>
      <c r="S1049" s="16" t="n">
        <f aca="false">Q1049*R1049</f>
        <v>0</v>
      </c>
      <c r="T1049" s="13" t="s">
        <v>98</v>
      </c>
    </row>
    <row r="1050" customFormat="false" ht="15" hidden="false" customHeight="true" outlineLevel="0" collapsed="false">
      <c r="A1050" s="7" t="n">
        <v>45681</v>
      </c>
      <c r="B1050" s="8" t="s">
        <v>96</v>
      </c>
      <c r="C1050" s="8" t="s">
        <v>97</v>
      </c>
      <c r="D1050" s="9" t="s">
        <v>19</v>
      </c>
      <c r="E1050" s="10" t="n">
        <v>0.68</v>
      </c>
      <c r="F1050" s="10"/>
      <c r="G1050" s="7" t="n">
        <f aca="false">A1050</f>
        <v>45681</v>
      </c>
      <c r="H1050" s="8" t="str">
        <f aca="false">B1050</f>
        <v>HAM-001</v>
      </c>
      <c r="I1050" s="8" t="str">
        <f aca="false">C1050</f>
        <v>Ham</v>
      </c>
      <c r="J1050" s="9" t="str">
        <f aca="false">D1050</f>
        <v>each</v>
      </c>
      <c r="K1050" s="10" t="n">
        <v>0.32</v>
      </c>
      <c r="L1050" s="8" t="str">
        <f aca="false">B1050</f>
        <v>HAM-001</v>
      </c>
      <c r="M1050" s="8" t="str">
        <f aca="false">C1050</f>
        <v>Ham</v>
      </c>
      <c r="N1050" s="9" t="str">
        <f aca="false">D1050</f>
        <v>each</v>
      </c>
      <c r="O1050" s="10" t="n">
        <v>0</v>
      </c>
      <c r="P1050" s="11" t="n">
        <f aca="false">O1050*R1050</f>
        <v>0</v>
      </c>
      <c r="Q1050" s="10" t="n">
        <f aca="false">E1050+IF(ISBLANK(F1050),0,F1050)-K1050</f>
        <v>0.36</v>
      </c>
      <c r="R1050" s="11" t="n">
        <v>9.99</v>
      </c>
      <c r="S1050" s="11" t="n">
        <f aca="false">Q1050*R1050</f>
        <v>3.5964</v>
      </c>
      <c r="T1050" s="8" t="s">
        <v>98</v>
      </c>
    </row>
    <row r="1051" customFormat="false" ht="15" hidden="false" customHeight="true" outlineLevel="0" collapsed="false">
      <c r="A1051" s="12" t="n">
        <v>45682</v>
      </c>
      <c r="B1051" s="13" t="s">
        <v>96</v>
      </c>
      <c r="C1051" s="13" t="s">
        <v>97</v>
      </c>
      <c r="D1051" s="14" t="s">
        <v>19</v>
      </c>
      <c r="E1051" s="15" t="n">
        <v>0.32</v>
      </c>
      <c r="F1051" s="15" t="n">
        <v>1.5</v>
      </c>
      <c r="G1051" s="12" t="n">
        <f aca="false">A1051</f>
        <v>45682</v>
      </c>
      <c r="H1051" s="13" t="str">
        <f aca="false">B1051</f>
        <v>HAM-001</v>
      </c>
      <c r="I1051" s="13" t="str">
        <f aca="false">C1051</f>
        <v>Ham</v>
      </c>
      <c r="J1051" s="14" t="str">
        <f aca="false">D1051</f>
        <v>each</v>
      </c>
      <c r="K1051" s="15" t="n">
        <v>1.5</v>
      </c>
      <c r="L1051" s="13" t="str">
        <f aca="false">B1051</f>
        <v>HAM-001</v>
      </c>
      <c r="M1051" s="13" t="str">
        <f aca="false">C1051</f>
        <v>Ham</v>
      </c>
      <c r="N1051" s="14" t="str">
        <f aca="false">D1051</f>
        <v>each</v>
      </c>
      <c r="O1051" s="15" t="n">
        <v>0</v>
      </c>
      <c r="P1051" s="16" t="n">
        <f aca="false">O1051*R1051</f>
        <v>0</v>
      </c>
      <c r="Q1051" s="15" t="n">
        <f aca="false">E1051+IF(ISBLANK(F1051),0,F1051)-K1051</f>
        <v>0.32</v>
      </c>
      <c r="R1051" s="16" t="n">
        <v>9.99</v>
      </c>
      <c r="S1051" s="16" t="n">
        <f aca="false">Q1051*R1051</f>
        <v>3.1968</v>
      </c>
      <c r="T1051" s="13" t="s">
        <v>98</v>
      </c>
    </row>
    <row r="1052" customFormat="false" ht="15" hidden="false" customHeight="true" outlineLevel="0" collapsed="false">
      <c r="A1052" s="7" t="n">
        <v>45683</v>
      </c>
      <c r="B1052" s="8" t="s">
        <v>96</v>
      </c>
      <c r="C1052" s="8" t="s">
        <v>97</v>
      </c>
      <c r="D1052" s="9" t="s">
        <v>19</v>
      </c>
      <c r="E1052" s="10" t="n">
        <v>1.5</v>
      </c>
      <c r="F1052" s="10"/>
      <c r="G1052" s="7" t="n">
        <f aca="false">A1052</f>
        <v>45683</v>
      </c>
      <c r="H1052" s="8" t="str">
        <f aca="false">B1052</f>
        <v>HAM-001</v>
      </c>
      <c r="I1052" s="8" t="str">
        <f aca="false">C1052</f>
        <v>Ham</v>
      </c>
      <c r="J1052" s="9" t="str">
        <f aca="false">D1052</f>
        <v>each</v>
      </c>
      <c r="K1052" s="10" t="n">
        <v>1.3</v>
      </c>
      <c r="L1052" s="8" t="str">
        <f aca="false">B1052</f>
        <v>HAM-001</v>
      </c>
      <c r="M1052" s="8" t="str">
        <f aca="false">C1052</f>
        <v>Ham</v>
      </c>
      <c r="N1052" s="9" t="str">
        <f aca="false">D1052</f>
        <v>each</v>
      </c>
      <c r="O1052" s="10" t="n">
        <v>0</v>
      </c>
      <c r="P1052" s="11" t="n">
        <f aca="false">O1052*R1052</f>
        <v>0</v>
      </c>
      <c r="Q1052" s="10" t="n">
        <f aca="false">E1052+IF(ISBLANK(F1052),0,F1052)-K1052</f>
        <v>0.2</v>
      </c>
      <c r="R1052" s="11" t="n">
        <v>9.99</v>
      </c>
      <c r="S1052" s="11" t="n">
        <f aca="false">Q1052*R1052</f>
        <v>1.998</v>
      </c>
      <c r="T1052" s="8" t="s">
        <v>98</v>
      </c>
    </row>
    <row r="1053" customFormat="false" ht="15" hidden="false" customHeight="true" outlineLevel="0" collapsed="false">
      <c r="A1053" s="12" t="n">
        <v>45684</v>
      </c>
      <c r="B1053" s="13" t="s">
        <v>96</v>
      </c>
      <c r="C1053" s="13" t="s">
        <v>97</v>
      </c>
      <c r="D1053" s="14" t="s">
        <v>19</v>
      </c>
      <c r="E1053" s="15" t="n">
        <v>1.3</v>
      </c>
      <c r="F1053" s="15"/>
      <c r="G1053" s="12" t="n">
        <f aca="false">A1053</f>
        <v>45684</v>
      </c>
      <c r="H1053" s="13" t="str">
        <f aca="false">B1053</f>
        <v>HAM-001</v>
      </c>
      <c r="I1053" s="13" t="str">
        <f aca="false">C1053</f>
        <v>Ham</v>
      </c>
      <c r="J1053" s="14" t="str">
        <f aca="false">D1053</f>
        <v>each</v>
      </c>
      <c r="K1053" s="15" t="n">
        <v>1.2</v>
      </c>
      <c r="L1053" s="13" t="str">
        <f aca="false">B1053</f>
        <v>HAM-001</v>
      </c>
      <c r="M1053" s="13" t="str">
        <f aca="false">C1053</f>
        <v>Ham</v>
      </c>
      <c r="N1053" s="14" t="str">
        <f aca="false">D1053</f>
        <v>each</v>
      </c>
      <c r="O1053" s="15" t="n">
        <v>0</v>
      </c>
      <c r="P1053" s="16" t="n">
        <f aca="false">O1053*R1053</f>
        <v>0</v>
      </c>
      <c r="Q1053" s="15" t="n">
        <f aca="false">E1053+IF(ISBLANK(F1053),0,F1053)-K1053</f>
        <v>0.1</v>
      </c>
      <c r="R1053" s="16" t="n">
        <v>9.99</v>
      </c>
      <c r="S1053" s="16" t="n">
        <f aca="false">Q1053*R1053</f>
        <v>0.999000000000001</v>
      </c>
      <c r="T1053" s="13" t="s">
        <v>98</v>
      </c>
    </row>
    <row r="1054" customFormat="false" ht="15" hidden="false" customHeight="true" outlineLevel="0" collapsed="false">
      <c r="A1054" s="7" t="n">
        <v>45685</v>
      </c>
      <c r="B1054" s="8" t="s">
        <v>96</v>
      </c>
      <c r="C1054" s="8" t="s">
        <v>97</v>
      </c>
      <c r="D1054" s="9" t="s">
        <v>19</v>
      </c>
      <c r="E1054" s="10" t="n">
        <v>1.2</v>
      </c>
      <c r="F1054" s="10"/>
      <c r="G1054" s="7" t="n">
        <f aca="false">A1054</f>
        <v>45685</v>
      </c>
      <c r="H1054" s="8" t="str">
        <f aca="false">B1054</f>
        <v>HAM-001</v>
      </c>
      <c r="I1054" s="8" t="str">
        <f aca="false">C1054</f>
        <v>Ham</v>
      </c>
      <c r="J1054" s="9" t="str">
        <f aca="false">D1054</f>
        <v>each</v>
      </c>
      <c r="K1054" s="10" t="n">
        <v>0.97</v>
      </c>
      <c r="L1054" s="8" t="str">
        <f aca="false">B1054</f>
        <v>HAM-001</v>
      </c>
      <c r="M1054" s="8" t="str">
        <f aca="false">C1054</f>
        <v>Ham</v>
      </c>
      <c r="N1054" s="9" t="str">
        <f aca="false">D1054</f>
        <v>each</v>
      </c>
      <c r="O1054" s="10" t="n">
        <v>0</v>
      </c>
      <c r="P1054" s="11" t="n">
        <f aca="false">O1054*R1054</f>
        <v>0</v>
      </c>
      <c r="Q1054" s="10" t="n">
        <f aca="false">E1054+IF(ISBLANK(F1054),0,F1054)-K1054</f>
        <v>0.23</v>
      </c>
      <c r="R1054" s="11" t="n">
        <v>9.99</v>
      </c>
      <c r="S1054" s="11" t="n">
        <f aca="false">Q1054*R1054</f>
        <v>2.2977</v>
      </c>
      <c r="T1054" s="8" t="s">
        <v>98</v>
      </c>
    </row>
    <row r="1055" customFormat="false" ht="15" hidden="false" customHeight="true" outlineLevel="0" collapsed="false">
      <c r="A1055" s="12" t="n">
        <v>45686</v>
      </c>
      <c r="B1055" s="13" t="s">
        <v>96</v>
      </c>
      <c r="C1055" s="13" t="s">
        <v>97</v>
      </c>
      <c r="D1055" s="14" t="s">
        <v>19</v>
      </c>
      <c r="E1055" s="15" t="n">
        <v>0.97</v>
      </c>
      <c r="F1055" s="15"/>
      <c r="G1055" s="12" t="n">
        <f aca="false">A1055</f>
        <v>45686</v>
      </c>
      <c r="H1055" s="13" t="str">
        <f aca="false">B1055</f>
        <v>HAM-001</v>
      </c>
      <c r="I1055" s="13" t="str">
        <f aca="false">C1055</f>
        <v>Ham</v>
      </c>
      <c r="J1055" s="14" t="str">
        <f aca="false">D1055</f>
        <v>each</v>
      </c>
      <c r="K1055" s="15" t="n">
        <v>0.97</v>
      </c>
      <c r="L1055" s="13" t="str">
        <f aca="false">B1055</f>
        <v>HAM-001</v>
      </c>
      <c r="M1055" s="13" t="str">
        <f aca="false">C1055</f>
        <v>Ham</v>
      </c>
      <c r="N1055" s="14" t="str">
        <f aca="false">D1055</f>
        <v>each</v>
      </c>
      <c r="O1055" s="15" t="n">
        <v>0</v>
      </c>
      <c r="P1055" s="16" t="n">
        <f aca="false">O1055*R1055</f>
        <v>0</v>
      </c>
      <c r="Q1055" s="15" t="n">
        <f aca="false">E1055+IF(ISBLANK(F1055),0,F1055)-K1055</f>
        <v>0</v>
      </c>
      <c r="R1055" s="16" t="n">
        <v>9.99</v>
      </c>
      <c r="S1055" s="16" t="n">
        <f aca="false">Q1055*R1055</f>
        <v>0</v>
      </c>
      <c r="T1055" s="13" t="s">
        <v>98</v>
      </c>
    </row>
    <row r="1056" customFormat="false" ht="15" hidden="false" customHeight="true" outlineLevel="0" collapsed="false">
      <c r="A1056" s="7" t="n">
        <v>45687</v>
      </c>
      <c r="B1056" s="8" t="s">
        <v>96</v>
      </c>
      <c r="C1056" s="8" t="s">
        <v>97</v>
      </c>
      <c r="D1056" s="9" t="s">
        <v>19</v>
      </c>
      <c r="E1056" s="10" t="n">
        <v>0.97</v>
      </c>
      <c r="F1056" s="10"/>
      <c r="G1056" s="7" t="n">
        <f aca="false">A1056</f>
        <v>45687</v>
      </c>
      <c r="H1056" s="8" t="str">
        <f aca="false">B1056</f>
        <v>HAM-001</v>
      </c>
      <c r="I1056" s="8" t="str">
        <f aca="false">C1056</f>
        <v>Ham</v>
      </c>
      <c r="J1056" s="9" t="str">
        <f aca="false">D1056</f>
        <v>each</v>
      </c>
      <c r="K1056" s="10" t="n">
        <v>0.97</v>
      </c>
      <c r="L1056" s="8" t="str">
        <f aca="false">B1056</f>
        <v>HAM-001</v>
      </c>
      <c r="M1056" s="8" t="str">
        <f aca="false">C1056</f>
        <v>Ham</v>
      </c>
      <c r="N1056" s="9" t="str">
        <f aca="false">D1056</f>
        <v>each</v>
      </c>
      <c r="O1056" s="10" t="n">
        <v>0</v>
      </c>
      <c r="P1056" s="11" t="n">
        <f aca="false">O1056*R1056</f>
        <v>0</v>
      </c>
      <c r="Q1056" s="10" t="n">
        <f aca="false">E1056+IF(ISBLANK(F1056),0,F1056)-K1056</f>
        <v>0</v>
      </c>
      <c r="R1056" s="11" t="n">
        <v>9.99</v>
      </c>
      <c r="S1056" s="11" t="n">
        <f aca="false">Q1056*R1056</f>
        <v>0</v>
      </c>
      <c r="T1056" s="8" t="s">
        <v>98</v>
      </c>
    </row>
    <row r="1057" customFormat="false" ht="15" hidden="false" customHeight="true" outlineLevel="0" collapsed="false">
      <c r="A1057" s="12" t="n">
        <v>45688</v>
      </c>
      <c r="B1057" s="13" t="s">
        <v>96</v>
      </c>
      <c r="C1057" s="13" t="s">
        <v>97</v>
      </c>
      <c r="D1057" s="14" t="s">
        <v>19</v>
      </c>
      <c r="E1057" s="15" t="n">
        <v>0.97</v>
      </c>
      <c r="F1057" s="15"/>
      <c r="G1057" s="12" t="n">
        <f aca="false">A1057</f>
        <v>45688</v>
      </c>
      <c r="H1057" s="13" t="str">
        <f aca="false">B1057</f>
        <v>HAM-001</v>
      </c>
      <c r="I1057" s="13" t="str">
        <f aca="false">C1057</f>
        <v>Ham</v>
      </c>
      <c r="J1057" s="14" t="str">
        <f aca="false">D1057</f>
        <v>each</v>
      </c>
      <c r="K1057" s="15" t="n">
        <v>0.88</v>
      </c>
      <c r="L1057" s="13" t="str">
        <f aca="false">B1057</f>
        <v>HAM-001</v>
      </c>
      <c r="M1057" s="13" t="str">
        <f aca="false">C1057</f>
        <v>Ham</v>
      </c>
      <c r="N1057" s="14" t="str">
        <f aca="false">D1057</f>
        <v>each</v>
      </c>
      <c r="O1057" s="15" t="n">
        <v>0</v>
      </c>
      <c r="P1057" s="16" t="n">
        <f aca="false">O1057*R1057</f>
        <v>0</v>
      </c>
      <c r="Q1057" s="15" t="n">
        <f aca="false">E1057+IF(ISBLANK(F1057),0,F1057)-K1057</f>
        <v>0.09</v>
      </c>
      <c r="R1057" s="16" t="n">
        <v>9.99</v>
      </c>
      <c r="S1057" s="16" t="n">
        <f aca="false">Q1057*R1057</f>
        <v>0.8991</v>
      </c>
      <c r="T1057" s="13" t="s">
        <v>98</v>
      </c>
    </row>
    <row r="1058" customFormat="false" ht="15" hidden="false" customHeight="true" outlineLevel="0" collapsed="false">
      <c r="A1058" s="7" t="n">
        <v>45658</v>
      </c>
      <c r="B1058" s="8" t="s">
        <v>99</v>
      </c>
      <c r="C1058" s="8" t="s">
        <v>100</v>
      </c>
      <c r="D1058" s="9" t="s">
        <v>19</v>
      </c>
      <c r="E1058" s="10" t="n">
        <v>2</v>
      </c>
      <c r="F1058" s="10"/>
      <c r="G1058" s="7" t="n">
        <f aca="false">A1058</f>
        <v>45658</v>
      </c>
      <c r="H1058" s="8" t="str">
        <f aca="false">B1058</f>
        <v>SAL-001</v>
      </c>
      <c r="I1058" s="8" t="str">
        <f aca="false">C1058</f>
        <v>Salmon</v>
      </c>
      <c r="J1058" s="9" t="str">
        <f aca="false">D1058</f>
        <v>each</v>
      </c>
      <c r="K1058" s="10" t="n">
        <v>1.48</v>
      </c>
      <c r="L1058" s="8" t="str">
        <f aca="false">B1058</f>
        <v>SAL-001</v>
      </c>
      <c r="M1058" s="8" t="str">
        <f aca="false">C1058</f>
        <v>Salmon</v>
      </c>
      <c r="N1058" s="9" t="str">
        <f aca="false">D1058</f>
        <v>each</v>
      </c>
      <c r="O1058" s="10" t="n">
        <v>0</v>
      </c>
      <c r="P1058" s="11" t="n">
        <f aca="false">O1058*R1058</f>
        <v>0</v>
      </c>
      <c r="Q1058" s="10" t="n">
        <f aca="false">E1058+IF(ISBLANK(F1058),0,F1058)-K1058</f>
        <v>0.52</v>
      </c>
      <c r="R1058" s="11" t="n">
        <v>12.25</v>
      </c>
      <c r="S1058" s="11" t="n">
        <f aca="false">Q1058*R1058</f>
        <v>6.37</v>
      </c>
      <c r="T1058" s="8" t="s">
        <v>98</v>
      </c>
    </row>
    <row r="1059" customFormat="false" ht="15" hidden="false" customHeight="true" outlineLevel="0" collapsed="false">
      <c r="A1059" s="12" t="n">
        <v>45659</v>
      </c>
      <c r="B1059" s="13" t="s">
        <v>99</v>
      </c>
      <c r="C1059" s="13" t="s">
        <v>100</v>
      </c>
      <c r="D1059" s="14" t="s">
        <v>19</v>
      </c>
      <c r="E1059" s="15" t="n">
        <v>1.48</v>
      </c>
      <c r="F1059" s="15"/>
      <c r="G1059" s="12" t="n">
        <f aca="false">A1059</f>
        <v>45659</v>
      </c>
      <c r="H1059" s="13" t="str">
        <f aca="false">B1059</f>
        <v>SAL-001</v>
      </c>
      <c r="I1059" s="13" t="str">
        <f aca="false">C1059</f>
        <v>Salmon</v>
      </c>
      <c r="J1059" s="14" t="str">
        <f aca="false">D1059</f>
        <v>each</v>
      </c>
      <c r="K1059" s="15" t="n">
        <v>1.14</v>
      </c>
      <c r="L1059" s="13" t="str">
        <f aca="false">B1059</f>
        <v>SAL-001</v>
      </c>
      <c r="M1059" s="13" t="str">
        <f aca="false">C1059</f>
        <v>Salmon</v>
      </c>
      <c r="N1059" s="14" t="str">
        <f aca="false">D1059</f>
        <v>each</v>
      </c>
      <c r="O1059" s="15" t="n">
        <v>0</v>
      </c>
      <c r="P1059" s="16" t="n">
        <f aca="false">O1059*R1059</f>
        <v>0</v>
      </c>
      <c r="Q1059" s="15" t="n">
        <f aca="false">E1059+IF(ISBLANK(F1059),0,F1059)-K1059</f>
        <v>0.34</v>
      </c>
      <c r="R1059" s="16" t="n">
        <v>12.25</v>
      </c>
      <c r="S1059" s="16" t="n">
        <f aca="false">Q1059*R1059</f>
        <v>4.165</v>
      </c>
      <c r="T1059" s="13" t="s">
        <v>98</v>
      </c>
    </row>
    <row r="1060" customFormat="false" ht="15" hidden="false" customHeight="true" outlineLevel="0" collapsed="false">
      <c r="A1060" s="7" t="n">
        <v>45660</v>
      </c>
      <c r="B1060" s="8" t="s">
        <v>99</v>
      </c>
      <c r="C1060" s="8" t="s">
        <v>100</v>
      </c>
      <c r="D1060" s="9" t="s">
        <v>19</v>
      </c>
      <c r="E1060" s="10" t="n">
        <v>1.14</v>
      </c>
      <c r="F1060" s="10"/>
      <c r="G1060" s="7" t="n">
        <f aca="false">A1060</f>
        <v>45660</v>
      </c>
      <c r="H1060" s="8" t="str">
        <f aca="false">B1060</f>
        <v>SAL-001</v>
      </c>
      <c r="I1060" s="8" t="str">
        <f aca="false">C1060</f>
        <v>Salmon</v>
      </c>
      <c r="J1060" s="9" t="str">
        <f aca="false">D1060</f>
        <v>each</v>
      </c>
      <c r="K1060" s="10" t="n">
        <v>1.14</v>
      </c>
      <c r="L1060" s="8" t="str">
        <f aca="false">B1060</f>
        <v>SAL-001</v>
      </c>
      <c r="M1060" s="8" t="str">
        <f aca="false">C1060</f>
        <v>Salmon</v>
      </c>
      <c r="N1060" s="9" t="str">
        <f aca="false">D1060</f>
        <v>each</v>
      </c>
      <c r="O1060" s="10" t="n">
        <v>0</v>
      </c>
      <c r="P1060" s="11" t="n">
        <f aca="false">O1060*R1060</f>
        <v>0</v>
      </c>
      <c r="Q1060" s="10" t="n">
        <f aca="false">E1060+IF(ISBLANK(F1060),0,F1060)-K1060</f>
        <v>0</v>
      </c>
      <c r="R1060" s="11" t="n">
        <v>12.25</v>
      </c>
      <c r="S1060" s="11" t="n">
        <f aca="false">Q1060*R1060</f>
        <v>0</v>
      </c>
      <c r="T1060" s="8" t="s">
        <v>98</v>
      </c>
    </row>
    <row r="1061" customFormat="false" ht="15" hidden="false" customHeight="true" outlineLevel="0" collapsed="false">
      <c r="A1061" s="12" t="n">
        <v>45661</v>
      </c>
      <c r="B1061" s="13" t="s">
        <v>99</v>
      </c>
      <c r="C1061" s="13" t="s">
        <v>100</v>
      </c>
      <c r="D1061" s="14" t="s">
        <v>19</v>
      </c>
      <c r="E1061" s="15" t="n">
        <v>1.14</v>
      </c>
      <c r="F1061" s="15"/>
      <c r="G1061" s="12" t="n">
        <f aca="false">A1061</f>
        <v>45661</v>
      </c>
      <c r="H1061" s="13" t="str">
        <f aca="false">B1061</f>
        <v>SAL-001</v>
      </c>
      <c r="I1061" s="13" t="str">
        <f aca="false">C1061</f>
        <v>Salmon</v>
      </c>
      <c r="J1061" s="14" t="str">
        <f aca="false">D1061</f>
        <v>each</v>
      </c>
      <c r="K1061" s="15" t="n">
        <v>0.71</v>
      </c>
      <c r="L1061" s="13" t="str">
        <f aca="false">B1061</f>
        <v>SAL-001</v>
      </c>
      <c r="M1061" s="13" t="str">
        <f aca="false">C1061</f>
        <v>Salmon</v>
      </c>
      <c r="N1061" s="14" t="str">
        <f aca="false">D1061</f>
        <v>each</v>
      </c>
      <c r="O1061" s="15" t="n">
        <v>0</v>
      </c>
      <c r="P1061" s="16" t="n">
        <f aca="false">O1061*R1061</f>
        <v>0</v>
      </c>
      <c r="Q1061" s="15" t="n">
        <f aca="false">E1061+IF(ISBLANK(F1061),0,F1061)-K1061</f>
        <v>0.43</v>
      </c>
      <c r="R1061" s="16" t="n">
        <v>12.25</v>
      </c>
      <c r="S1061" s="16" t="n">
        <f aca="false">Q1061*R1061</f>
        <v>5.2675</v>
      </c>
      <c r="T1061" s="13" t="s">
        <v>98</v>
      </c>
    </row>
    <row r="1062" customFormat="false" ht="15" hidden="false" customHeight="true" outlineLevel="0" collapsed="false">
      <c r="A1062" s="7" t="n">
        <v>45662</v>
      </c>
      <c r="B1062" s="8" t="s">
        <v>99</v>
      </c>
      <c r="C1062" s="8" t="s">
        <v>100</v>
      </c>
      <c r="D1062" s="9" t="s">
        <v>19</v>
      </c>
      <c r="E1062" s="10" t="n">
        <v>0.71</v>
      </c>
      <c r="F1062" s="10" t="n">
        <v>3</v>
      </c>
      <c r="G1062" s="7" t="n">
        <f aca="false">A1062</f>
        <v>45662</v>
      </c>
      <c r="H1062" s="8" t="str">
        <f aca="false">B1062</f>
        <v>SAL-001</v>
      </c>
      <c r="I1062" s="8" t="str">
        <f aca="false">C1062</f>
        <v>Salmon</v>
      </c>
      <c r="J1062" s="9" t="str">
        <f aca="false">D1062</f>
        <v>each</v>
      </c>
      <c r="K1062" s="10" t="n">
        <v>3.54</v>
      </c>
      <c r="L1062" s="8" t="str">
        <f aca="false">B1062</f>
        <v>SAL-001</v>
      </c>
      <c r="M1062" s="8" t="str">
        <f aca="false">C1062</f>
        <v>Salmon</v>
      </c>
      <c r="N1062" s="9" t="str">
        <f aca="false">D1062</f>
        <v>each</v>
      </c>
      <c r="O1062" s="10" t="n">
        <v>0</v>
      </c>
      <c r="P1062" s="11" t="n">
        <f aca="false">O1062*R1062</f>
        <v>0</v>
      </c>
      <c r="Q1062" s="10" t="n">
        <f aca="false">E1062+IF(ISBLANK(F1062),0,F1062)-K1062</f>
        <v>0.17</v>
      </c>
      <c r="R1062" s="11" t="n">
        <v>12.25</v>
      </c>
      <c r="S1062" s="11" t="n">
        <f aca="false">Q1062*R1062</f>
        <v>2.0825</v>
      </c>
      <c r="T1062" s="8" t="s">
        <v>98</v>
      </c>
    </row>
    <row r="1063" customFormat="false" ht="15" hidden="false" customHeight="true" outlineLevel="0" collapsed="false">
      <c r="A1063" s="12" t="n">
        <v>45663</v>
      </c>
      <c r="B1063" s="13" t="s">
        <v>99</v>
      </c>
      <c r="C1063" s="13" t="s">
        <v>100</v>
      </c>
      <c r="D1063" s="14" t="s">
        <v>19</v>
      </c>
      <c r="E1063" s="15" t="n">
        <v>3.54</v>
      </c>
      <c r="F1063" s="15"/>
      <c r="G1063" s="12" t="n">
        <f aca="false">A1063</f>
        <v>45663</v>
      </c>
      <c r="H1063" s="13" t="str">
        <f aca="false">B1063</f>
        <v>SAL-001</v>
      </c>
      <c r="I1063" s="13" t="str">
        <f aca="false">C1063</f>
        <v>Salmon</v>
      </c>
      <c r="J1063" s="14" t="str">
        <f aca="false">D1063</f>
        <v>each</v>
      </c>
      <c r="K1063" s="15" t="n">
        <v>3.54</v>
      </c>
      <c r="L1063" s="13" t="str">
        <f aca="false">B1063</f>
        <v>SAL-001</v>
      </c>
      <c r="M1063" s="13" t="str">
        <f aca="false">C1063</f>
        <v>Salmon</v>
      </c>
      <c r="N1063" s="14" t="str">
        <f aca="false">D1063</f>
        <v>each</v>
      </c>
      <c r="O1063" s="15" t="n">
        <v>0</v>
      </c>
      <c r="P1063" s="16" t="n">
        <f aca="false">O1063*R1063</f>
        <v>0</v>
      </c>
      <c r="Q1063" s="15" t="n">
        <f aca="false">E1063+IF(ISBLANK(F1063),0,F1063)-K1063</f>
        <v>0</v>
      </c>
      <c r="R1063" s="16" t="n">
        <v>12.25</v>
      </c>
      <c r="S1063" s="16" t="n">
        <f aca="false">Q1063*R1063</f>
        <v>0</v>
      </c>
      <c r="T1063" s="13" t="s">
        <v>98</v>
      </c>
    </row>
    <row r="1064" customFormat="false" ht="15" hidden="false" customHeight="true" outlineLevel="0" collapsed="false">
      <c r="A1064" s="7" t="n">
        <v>45664</v>
      </c>
      <c r="B1064" s="8" t="s">
        <v>99</v>
      </c>
      <c r="C1064" s="8" t="s">
        <v>100</v>
      </c>
      <c r="D1064" s="9" t="s">
        <v>19</v>
      </c>
      <c r="E1064" s="10" t="n">
        <v>3.54</v>
      </c>
      <c r="F1064" s="10"/>
      <c r="G1064" s="7" t="n">
        <f aca="false">A1064</f>
        <v>45664</v>
      </c>
      <c r="H1064" s="8" t="str">
        <f aca="false">B1064</f>
        <v>SAL-001</v>
      </c>
      <c r="I1064" s="8" t="str">
        <f aca="false">C1064</f>
        <v>Salmon</v>
      </c>
      <c r="J1064" s="9" t="str">
        <f aca="false">D1064</f>
        <v>each</v>
      </c>
      <c r="K1064" s="10" t="n">
        <v>3.03</v>
      </c>
      <c r="L1064" s="8" t="str">
        <f aca="false">B1064</f>
        <v>SAL-001</v>
      </c>
      <c r="M1064" s="8" t="str">
        <f aca="false">C1064</f>
        <v>Salmon</v>
      </c>
      <c r="N1064" s="9" t="str">
        <f aca="false">D1064</f>
        <v>each</v>
      </c>
      <c r="O1064" s="10" t="n">
        <v>0</v>
      </c>
      <c r="P1064" s="11" t="n">
        <f aca="false">O1064*R1064</f>
        <v>0</v>
      </c>
      <c r="Q1064" s="10" t="n">
        <f aca="false">E1064+IF(ISBLANK(F1064),0,F1064)-K1064</f>
        <v>0.51</v>
      </c>
      <c r="R1064" s="11" t="n">
        <v>12.25</v>
      </c>
      <c r="S1064" s="11" t="n">
        <f aca="false">Q1064*R1064</f>
        <v>6.2475</v>
      </c>
      <c r="T1064" s="8" t="s">
        <v>98</v>
      </c>
    </row>
    <row r="1065" customFormat="false" ht="15" hidden="false" customHeight="true" outlineLevel="0" collapsed="false">
      <c r="A1065" s="12" t="n">
        <v>45665</v>
      </c>
      <c r="B1065" s="13" t="s">
        <v>99</v>
      </c>
      <c r="C1065" s="13" t="s">
        <v>100</v>
      </c>
      <c r="D1065" s="14" t="s">
        <v>19</v>
      </c>
      <c r="E1065" s="15" t="n">
        <v>3.03</v>
      </c>
      <c r="F1065" s="15"/>
      <c r="G1065" s="12" t="n">
        <f aca="false">A1065</f>
        <v>45665</v>
      </c>
      <c r="H1065" s="13" t="str">
        <f aca="false">B1065</f>
        <v>SAL-001</v>
      </c>
      <c r="I1065" s="13" t="str">
        <f aca="false">C1065</f>
        <v>Salmon</v>
      </c>
      <c r="J1065" s="14" t="str">
        <f aca="false">D1065</f>
        <v>each</v>
      </c>
      <c r="K1065" s="15" t="n">
        <v>2.75</v>
      </c>
      <c r="L1065" s="13" t="str">
        <f aca="false">B1065</f>
        <v>SAL-001</v>
      </c>
      <c r="M1065" s="13" t="str">
        <f aca="false">C1065</f>
        <v>Salmon</v>
      </c>
      <c r="N1065" s="14" t="str">
        <f aca="false">D1065</f>
        <v>each</v>
      </c>
      <c r="O1065" s="15" t="n">
        <v>0</v>
      </c>
      <c r="P1065" s="16" t="n">
        <f aca="false">O1065*R1065</f>
        <v>0</v>
      </c>
      <c r="Q1065" s="15" t="n">
        <f aca="false">E1065+IF(ISBLANK(F1065),0,F1065)-K1065</f>
        <v>0.28</v>
      </c>
      <c r="R1065" s="16" t="n">
        <v>12.25</v>
      </c>
      <c r="S1065" s="16" t="n">
        <f aca="false">Q1065*R1065</f>
        <v>3.43</v>
      </c>
      <c r="T1065" s="13" t="s">
        <v>98</v>
      </c>
    </row>
    <row r="1066" customFormat="false" ht="15" hidden="false" customHeight="true" outlineLevel="0" collapsed="false">
      <c r="A1066" s="7" t="n">
        <v>45666</v>
      </c>
      <c r="B1066" s="8" t="s">
        <v>99</v>
      </c>
      <c r="C1066" s="8" t="s">
        <v>100</v>
      </c>
      <c r="D1066" s="9" t="s">
        <v>19</v>
      </c>
      <c r="E1066" s="10" t="n">
        <v>2.75</v>
      </c>
      <c r="F1066" s="10"/>
      <c r="G1066" s="7" t="n">
        <f aca="false">A1066</f>
        <v>45666</v>
      </c>
      <c r="H1066" s="8" t="str">
        <f aca="false">B1066</f>
        <v>SAL-001</v>
      </c>
      <c r="I1066" s="8" t="str">
        <f aca="false">C1066</f>
        <v>Salmon</v>
      </c>
      <c r="J1066" s="9" t="str">
        <f aca="false">D1066</f>
        <v>each</v>
      </c>
      <c r="K1066" s="10" t="n">
        <v>1.85</v>
      </c>
      <c r="L1066" s="8" t="str">
        <f aca="false">B1066</f>
        <v>SAL-001</v>
      </c>
      <c r="M1066" s="8" t="str">
        <f aca="false">C1066</f>
        <v>Salmon</v>
      </c>
      <c r="N1066" s="9" t="str">
        <f aca="false">D1066</f>
        <v>each</v>
      </c>
      <c r="O1066" s="10" t="n">
        <v>0</v>
      </c>
      <c r="P1066" s="11" t="n">
        <f aca="false">O1066*R1066</f>
        <v>0</v>
      </c>
      <c r="Q1066" s="10" t="n">
        <f aca="false">E1066+IF(ISBLANK(F1066),0,F1066)-K1066</f>
        <v>0.9</v>
      </c>
      <c r="R1066" s="11" t="n">
        <v>12.25</v>
      </c>
      <c r="S1066" s="11" t="n">
        <f aca="false">Q1066*R1066</f>
        <v>11.025</v>
      </c>
      <c r="T1066" s="8" t="s">
        <v>98</v>
      </c>
    </row>
    <row r="1067" customFormat="false" ht="15" hidden="false" customHeight="true" outlineLevel="0" collapsed="false">
      <c r="A1067" s="12" t="n">
        <v>45667</v>
      </c>
      <c r="B1067" s="13" t="s">
        <v>99</v>
      </c>
      <c r="C1067" s="13" t="s">
        <v>100</v>
      </c>
      <c r="D1067" s="14" t="s">
        <v>19</v>
      </c>
      <c r="E1067" s="15" t="n">
        <v>1.85</v>
      </c>
      <c r="F1067" s="15"/>
      <c r="G1067" s="12" t="n">
        <f aca="false">A1067</f>
        <v>45667</v>
      </c>
      <c r="H1067" s="13" t="str">
        <f aca="false">B1067</f>
        <v>SAL-001</v>
      </c>
      <c r="I1067" s="13" t="str">
        <f aca="false">C1067</f>
        <v>Salmon</v>
      </c>
      <c r="J1067" s="14" t="str">
        <f aca="false">D1067</f>
        <v>each</v>
      </c>
      <c r="K1067" s="15" t="n">
        <v>1.19</v>
      </c>
      <c r="L1067" s="13" t="str">
        <f aca="false">B1067</f>
        <v>SAL-001</v>
      </c>
      <c r="M1067" s="13" t="str">
        <f aca="false">C1067</f>
        <v>Salmon</v>
      </c>
      <c r="N1067" s="14" t="str">
        <f aca="false">D1067</f>
        <v>each</v>
      </c>
      <c r="O1067" s="15" t="n">
        <v>0</v>
      </c>
      <c r="P1067" s="16" t="n">
        <f aca="false">O1067*R1067</f>
        <v>0</v>
      </c>
      <c r="Q1067" s="15" t="n">
        <f aca="false">E1067+IF(ISBLANK(F1067),0,F1067)-K1067</f>
        <v>0.66</v>
      </c>
      <c r="R1067" s="16" t="n">
        <v>12.25</v>
      </c>
      <c r="S1067" s="16" t="n">
        <f aca="false">Q1067*R1067</f>
        <v>8.085</v>
      </c>
      <c r="T1067" s="13" t="s">
        <v>98</v>
      </c>
    </row>
    <row r="1068" customFormat="false" ht="15" hidden="false" customHeight="true" outlineLevel="0" collapsed="false">
      <c r="A1068" s="7" t="n">
        <v>45668</v>
      </c>
      <c r="B1068" s="8" t="s">
        <v>99</v>
      </c>
      <c r="C1068" s="8" t="s">
        <v>100</v>
      </c>
      <c r="D1068" s="9" t="s">
        <v>19</v>
      </c>
      <c r="E1068" s="10" t="n">
        <v>1.19</v>
      </c>
      <c r="F1068" s="10" t="n">
        <v>3</v>
      </c>
      <c r="G1068" s="7" t="n">
        <f aca="false">A1068</f>
        <v>45668</v>
      </c>
      <c r="H1068" s="8" t="str">
        <f aca="false">B1068</f>
        <v>SAL-001</v>
      </c>
      <c r="I1068" s="8" t="str">
        <f aca="false">C1068</f>
        <v>Salmon</v>
      </c>
      <c r="J1068" s="9" t="str">
        <f aca="false">D1068</f>
        <v>each</v>
      </c>
      <c r="K1068" s="10" t="n">
        <v>3.5</v>
      </c>
      <c r="L1068" s="8" t="str">
        <f aca="false">B1068</f>
        <v>SAL-001</v>
      </c>
      <c r="M1068" s="8" t="str">
        <f aca="false">C1068</f>
        <v>Salmon</v>
      </c>
      <c r="N1068" s="9" t="str">
        <f aca="false">D1068</f>
        <v>each</v>
      </c>
      <c r="O1068" s="10" t="n">
        <v>0</v>
      </c>
      <c r="P1068" s="11" t="n">
        <f aca="false">O1068*R1068</f>
        <v>0</v>
      </c>
      <c r="Q1068" s="10" t="n">
        <f aca="false">E1068+IF(ISBLANK(F1068),0,F1068)-K1068</f>
        <v>0.69</v>
      </c>
      <c r="R1068" s="11" t="n">
        <v>12.25</v>
      </c>
      <c r="S1068" s="11" t="n">
        <f aca="false">Q1068*R1068</f>
        <v>8.45249999999999</v>
      </c>
      <c r="T1068" s="8" t="s">
        <v>98</v>
      </c>
    </row>
    <row r="1069" customFormat="false" ht="15" hidden="false" customHeight="true" outlineLevel="0" collapsed="false">
      <c r="A1069" s="12" t="n">
        <v>45669</v>
      </c>
      <c r="B1069" s="13" t="s">
        <v>99</v>
      </c>
      <c r="C1069" s="13" t="s">
        <v>100</v>
      </c>
      <c r="D1069" s="14" t="s">
        <v>19</v>
      </c>
      <c r="E1069" s="15" t="n">
        <v>3.5</v>
      </c>
      <c r="F1069" s="15"/>
      <c r="G1069" s="12" t="n">
        <f aca="false">A1069</f>
        <v>45669</v>
      </c>
      <c r="H1069" s="13" t="str">
        <f aca="false">B1069</f>
        <v>SAL-001</v>
      </c>
      <c r="I1069" s="13" t="str">
        <f aca="false">C1069</f>
        <v>Salmon</v>
      </c>
      <c r="J1069" s="14" t="str">
        <f aca="false">D1069</f>
        <v>each</v>
      </c>
      <c r="K1069" s="15" t="n">
        <v>2.99</v>
      </c>
      <c r="L1069" s="13" t="str">
        <f aca="false">B1069</f>
        <v>SAL-001</v>
      </c>
      <c r="M1069" s="13" t="str">
        <f aca="false">C1069</f>
        <v>Salmon</v>
      </c>
      <c r="N1069" s="14" t="str">
        <f aca="false">D1069</f>
        <v>each</v>
      </c>
      <c r="O1069" s="15" t="n">
        <v>0</v>
      </c>
      <c r="P1069" s="16" t="n">
        <f aca="false">O1069*R1069</f>
        <v>0</v>
      </c>
      <c r="Q1069" s="15" t="n">
        <f aca="false">E1069+IF(ISBLANK(F1069),0,F1069)-K1069</f>
        <v>0.51</v>
      </c>
      <c r="R1069" s="16" t="n">
        <v>12.25</v>
      </c>
      <c r="S1069" s="16" t="n">
        <f aca="false">Q1069*R1069</f>
        <v>6.2475</v>
      </c>
      <c r="T1069" s="13" t="s">
        <v>98</v>
      </c>
    </row>
    <row r="1070" customFormat="false" ht="15" hidden="false" customHeight="true" outlineLevel="0" collapsed="false">
      <c r="A1070" s="7" t="n">
        <v>45670</v>
      </c>
      <c r="B1070" s="8" t="s">
        <v>99</v>
      </c>
      <c r="C1070" s="8" t="s">
        <v>100</v>
      </c>
      <c r="D1070" s="9" t="s">
        <v>19</v>
      </c>
      <c r="E1070" s="10" t="n">
        <v>2.99</v>
      </c>
      <c r="F1070" s="10"/>
      <c r="G1070" s="7" t="n">
        <f aca="false">A1070</f>
        <v>45670</v>
      </c>
      <c r="H1070" s="8" t="str">
        <f aca="false">B1070</f>
        <v>SAL-001</v>
      </c>
      <c r="I1070" s="8" t="str">
        <f aca="false">C1070</f>
        <v>Salmon</v>
      </c>
      <c r="J1070" s="9" t="str">
        <f aca="false">D1070</f>
        <v>each</v>
      </c>
      <c r="K1070" s="10" t="n">
        <v>2.99</v>
      </c>
      <c r="L1070" s="8" t="str">
        <f aca="false">B1070</f>
        <v>SAL-001</v>
      </c>
      <c r="M1070" s="8" t="str">
        <f aca="false">C1070</f>
        <v>Salmon</v>
      </c>
      <c r="N1070" s="9" t="str">
        <f aca="false">D1070</f>
        <v>each</v>
      </c>
      <c r="O1070" s="10" t="n">
        <v>0</v>
      </c>
      <c r="P1070" s="11" t="n">
        <f aca="false">O1070*R1070</f>
        <v>0</v>
      </c>
      <c r="Q1070" s="10" t="n">
        <f aca="false">E1070+IF(ISBLANK(F1070),0,F1070)-K1070</f>
        <v>0</v>
      </c>
      <c r="R1070" s="11" t="n">
        <v>12.25</v>
      </c>
      <c r="S1070" s="11" t="n">
        <f aca="false">Q1070*R1070</f>
        <v>0</v>
      </c>
      <c r="T1070" s="8" t="s">
        <v>98</v>
      </c>
    </row>
    <row r="1071" customFormat="false" ht="15" hidden="false" customHeight="true" outlineLevel="0" collapsed="false">
      <c r="A1071" s="12" t="n">
        <v>45671</v>
      </c>
      <c r="B1071" s="13" t="s">
        <v>99</v>
      </c>
      <c r="C1071" s="13" t="s">
        <v>100</v>
      </c>
      <c r="D1071" s="14" t="s">
        <v>19</v>
      </c>
      <c r="E1071" s="15" t="n">
        <v>2.99</v>
      </c>
      <c r="F1071" s="15"/>
      <c r="G1071" s="12" t="n">
        <f aca="false">A1071</f>
        <v>45671</v>
      </c>
      <c r="H1071" s="13" t="str">
        <f aca="false">B1071</f>
        <v>SAL-001</v>
      </c>
      <c r="I1071" s="13" t="str">
        <f aca="false">C1071</f>
        <v>Salmon</v>
      </c>
      <c r="J1071" s="14" t="str">
        <f aca="false">D1071</f>
        <v>each</v>
      </c>
      <c r="K1071" s="15" t="n">
        <v>2.99</v>
      </c>
      <c r="L1071" s="13" t="str">
        <f aca="false">B1071</f>
        <v>SAL-001</v>
      </c>
      <c r="M1071" s="13" t="str">
        <f aca="false">C1071</f>
        <v>Salmon</v>
      </c>
      <c r="N1071" s="14" t="str">
        <f aca="false">D1071</f>
        <v>each</v>
      </c>
      <c r="O1071" s="15" t="n">
        <v>0</v>
      </c>
      <c r="P1071" s="16" t="n">
        <f aca="false">O1071*R1071</f>
        <v>0</v>
      </c>
      <c r="Q1071" s="15" t="n">
        <f aca="false">E1071+IF(ISBLANK(F1071),0,F1071)-K1071</f>
        <v>0</v>
      </c>
      <c r="R1071" s="16" t="n">
        <v>12.25</v>
      </c>
      <c r="S1071" s="16" t="n">
        <f aca="false">Q1071*R1071</f>
        <v>0</v>
      </c>
      <c r="T1071" s="13" t="s">
        <v>98</v>
      </c>
    </row>
    <row r="1072" customFormat="false" ht="15" hidden="false" customHeight="true" outlineLevel="0" collapsed="false">
      <c r="A1072" s="7" t="n">
        <v>45672</v>
      </c>
      <c r="B1072" s="8" t="s">
        <v>99</v>
      </c>
      <c r="C1072" s="8" t="s">
        <v>100</v>
      </c>
      <c r="D1072" s="9" t="s">
        <v>19</v>
      </c>
      <c r="E1072" s="10" t="n">
        <v>2.99</v>
      </c>
      <c r="F1072" s="10"/>
      <c r="G1072" s="7" t="n">
        <f aca="false">A1072</f>
        <v>45672</v>
      </c>
      <c r="H1072" s="8" t="str">
        <f aca="false">B1072</f>
        <v>SAL-001</v>
      </c>
      <c r="I1072" s="8" t="str">
        <f aca="false">C1072</f>
        <v>Salmon</v>
      </c>
      <c r="J1072" s="9" t="str">
        <f aca="false">D1072</f>
        <v>each</v>
      </c>
      <c r="K1072" s="10" t="n">
        <v>2.99</v>
      </c>
      <c r="L1072" s="8" t="str">
        <f aca="false">B1072</f>
        <v>SAL-001</v>
      </c>
      <c r="M1072" s="8" t="str">
        <f aca="false">C1072</f>
        <v>Salmon</v>
      </c>
      <c r="N1072" s="9" t="str">
        <f aca="false">D1072</f>
        <v>each</v>
      </c>
      <c r="O1072" s="10" t="n">
        <v>0</v>
      </c>
      <c r="P1072" s="11" t="n">
        <f aca="false">O1072*R1072</f>
        <v>0</v>
      </c>
      <c r="Q1072" s="10" t="n">
        <f aca="false">E1072+IF(ISBLANK(F1072),0,F1072)-K1072</f>
        <v>0</v>
      </c>
      <c r="R1072" s="11" t="n">
        <v>12.25</v>
      </c>
      <c r="S1072" s="11" t="n">
        <f aca="false">Q1072*R1072</f>
        <v>0</v>
      </c>
      <c r="T1072" s="8" t="s">
        <v>98</v>
      </c>
    </row>
    <row r="1073" customFormat="false" ht="15" hidden="false" customHeight="true" outlineLevel="0" collapsed="false">
      <c r="A1073" s="12" t="n">
        <v>45673</v>
      </c>
      <c r="B1073" s="13" t="s">
        <v>99</v>
      </c>
      <c r="C1073" s="13" t="s">
        <v>100</v>
      </c>
      <c r="D1073" s="14" t="s">
        <v>19</v>
      </c>
      <c r="E1073" s="15" t="n">
        <v>2.99</v>
      </c>
      <c r="F1073" s="15"/>
      <c r="G1073" s="12" t="n">
        <f aca="false">A1073</f>
        <v>45673</v>
      </c>
      <c r="H1073" s="13" t="str">
        <f aca="false">B1073</f>
        <v>SAL-001</v>
      </c>
      <c r="I1073" s="13" t="str">
        <f aca="false">C1073</f>
        <v>Salmon</v>
      </c>
      <c r="J1073" s="14" t="str">
        <f aca="false">D1073</f>
        <v>each</v>
      </c>
      <c r="K1073" s="15" t="n">
        <v>1.35</v>
      </c>
      <c r="L1073" s="13" t="str">
        <f aca="false">B1073</f>
        <v>SAL-001</v>
      </c>
      <c r="M1073" s="13" t="str">
        <f aca="false">C1073</f>
        <v>Salmon</v>
      </c>
      <c r="N1073" s="14" t="str">
        <f aca="false">D1073</f>
        <v>each</v>
      </c>
      <c r="O1073" s="15" t="n">
        <v>0</v>
      </c>
      <c r="P1073" s="16" t="n">
        <f aca="false">O1073*R1073</f>
        <v>0</v>
      </c>
      <c r="Q1073" s="15" t="n">
        <f aca="false">E1073+IF(ISBLANK(F1073),0,F1073)-K1073</f>
        <v>1.64</v>
      </c>
      <c r="R1073" s="16" t="n">
        <v>12.25</v>
      </c>
      <c r="S1073" s="16" t="n">
        <f aca="false">Q1073*R1073</f>
        <v>20.09</v>
      </c>
      <c r="T1073" s="13" t="s">
        <v>98</v>
      </c>
    </row>
    <row r="1074" customFormat="false" ht="15" hidden="false" customHeight="true" outlineLevel="0" collapsed="false">
      <c r="A1074" s="7" t="n">
        <v>45674</v>
      </c>
      <c r="B1074" s="8" t="s">
        <v>99</v>
      </c>
      <c r="C1074" s="8" t="s">
        <v>100</v>
      </c>
      <c r="D1074" s="9" t="s">
        <v>19</v>
      </c>
      <c r="E1074" s="10" t="n">
        <v>1.35</v>
      </c>
      <c r="F1074" s="10"/>
      <c r="G1074" s="7" t="n">
        <f aca="false">A1074</f>
        <v>45674</v>
      </c>
      <c r="H1074" s="8" t="str">
        <f aca="false">B1074</f>
        <v>SAL-001</v>
      </c>
      <c r="I1074" s="8" t="str">
        <f aca="false">C1074</f>
        <v>Salmon</v>
      </c>
      <c r="J1074" s="9" t="str">
        <f aca="false">D1074</f>
        <v>each</v>
      </c>
      <c r="K1074" s="10" t="n">
        <v>1.35</v>
      </c>
      <c r="L1074" s="8" t="str">
        <f aca="false">B1074</f>
        <v>SAL-001</v>
      </c>
      <c r="M1074" s="8" t="str">
        <f aca="false">C1074</f>
        <v>Salmon</v>
      </c>
      <c r="N1074" s="9" t="str">
        <f aca="false">D1074</f>
        <v>each</v>
      </c>
      <c r="O1074" s="10" t="n">
        <v>0</v>
      </c>
      <c r="P1074" s="11" t="n">
        <f aca="false">O1074*R1074</f>
        <v>0</v>
      </c>
      <c r="Q1074" s="10" t="n">
        <f aca="false">E1074+IF(ISBLANK(F1074),0,F1074)-K1074</f>
        <v>0</v>
      </c>
      <c r="R1074" s="11" t="n">
        <v>12.25</v>
      </c>
      <c r="S1074" s="11" t="n">
        <f aca="false">Q1074*R1074</f>
        <v>0</v>
      </c>
      <c r="T1074" s="8" t="s">
        <v>98</v>
      </c>
    </row>
    <row r="1075" customFormat="false" ht="15" hidden="false" customHeight="true" outlineLevel="0" collapsed="false">
      <c r="A1075" s="12" t="n">
        <v>45675</v>
      </c>
      <c r="B1075" s="13" t="s">
        <v>99</v>
      </c>
      <c r="C1075" s="13" t="s">
        <v>100</v>
      </c>
      <c r="D1075" s="14" t="s">
        <v>19</v>
      </c>
      <c r="E1075" s="15" t="n">
        <v>1.35</v>
      </c>
      <c r="F1075" s="15"/>
      <c r="G1075" s="12" t="n">
        <f aca="false">A1075</f>
        <v>45675</v>
      </c>
      <c r="H1075" s="13" t="str">
        <f aca="false">B1075</f>
        <v>SAL-001</v>
      </c>
      <c r="I1075" s="13" t="str">
        <f aca="false">C1075</f>
        <v>Salmon</v>
      </c>
      <c r="J1075" s="14" t="str">
        <f aca="false">D1075</f>
        <v>each</v>
      </c>
      <c r="K1075" s="15" t="n">
        <v>1.07</v>
      </c>
      <c r="L1075" s="13" t="str">
        <f aca="false">B1075</f>
        <v>SAL-001</v>
      </c>
      <c r="M1075" s="13" t="str">
        <f aca="false">C1075</f>
        <v>Salmon</v>
      </c>
      <c r="N1075" s="14" t="str">
        <f aca="false">D1075</f>
        <v>each</v>
      </c>
      <c r="O1075" s="15" t="n">
        <v>0</v>
      </c>
      <c r="P1075" s="16" t="n">
        <f aca="false">O1075*R1075</f>
        <v>0</v>
      </c>
      <c r="Q1075" s="15" t="n">
        <f aca="false">E1075+IF(ISBLANK(F1075),0,F1075)-K1075</f>
        <v>0.28</v>
      </c>
      <c r="R1075" s="16" t="n">
        <v>12.25</v>
      </c>
      <c r="S1075" s="16" t="n">
        <f aca="false">Q1075*R1075</f>
        <v>3.43</v>
      </c>
      <c r="T1075" s="13" t="s">
        <v>98</v>
      </c>
    </row>
    <row r="1076" customFormat="false" ht="15" hidden="false" customHeight="true" outlineLevel="0" collapsed="false">
      <c r="A1076" s="7" t="n">
        <v>45676</v>
      </c>
      <c r="B1076" s="8" t="s">
        <v>99</v>
      </c>
      <c r="C1076" s="8" t="s">
        <v>100</v>
      </c>
      <c r="D1076" s="9" t="s">
        <v>19</v>
      </c>
      <c r="E1076" s="10" t="n">
        <v>1.07</v>
      </c>
      <c r="F1076" s="10"/>
      <c r="G1076" s="7" t="n">
        <f aca="false">A1076</f>
        <v>45676</v>
      </c>
      <c r="H1076" s="8" t="str">
        <f aca="false">B1076</f>
        <v>SAL-001</v>
      </c>
      <c r="I1076" s="8" t="str">
        <f aca="false">C1076</f>
        <v>Salmon</v>
      </c>
      <c r="J1076" s="9" t="str">
        <f aca="false">D1076</f>
        <v>each</v>
      </c>
      <c r="K1076" s="10" t="n">
        <v>0.86</v>
      </c>
      <c r="L1076" s="8" t="str">
        <f aca="false">B1076</f>
        <v>SAL-001</v>
      </c>
      <c r="M1076" s="8" t="str">
        <f aca="false">C1076</f>
        <v>Salmon</v>
      </c>
      <c r="N1076" s="9" t="str">
        <f aca="false">D1076</f>
        <v>each</v>
      </c>
      <c r="O1076" s="10" t="n">
        <v>0</v>
      </c>
      <c r="P1076" s="11" t="n">
        <f aca="false">O1076*R1076</f>
        <v>0</v>
      </c>
      <c r="Q1076" s="10" t="n">
        <f aca="false">E1076+IF(ISBLANK(F1076),0,F1076)-K1076</f>
        <v>0.21</v>
      </c>
      <c r="R1076" s="11" t="n">
        <v>12.25</v>
      </c>
      <c r="S1076" s="11" t="n">
        <f aca="false">Q1076*R1076</f>
        <v>2.5725</v>
      </c>
      <c r="T1076" s="8" t="s">
        <v>98</v>
      </c>
    </row>
    <row r="1077" customFormat="false" ht="15" hidden="false" customHeight="true" outlineLevel="0" collapsed="false">
      <c r="A1077" s="12" t="n">
        <v>45677</v>
      </c>
      <c r="B1077" s="13" t="s">
        <v>99</v>
      </c>
      <c r="C1077" s="13" t="s">
        <v>100</v>
      </c>
      <c r="D1077" s="14" t="s">
        <v>19</v>
      </c>
      <c r="E1077" s="15" t="n">
        <v>0.86</v>
      </c>
      <c r="F1077" s="15"/>
      <c r="G1077" s="12" t="n">
        <f aca="false">A1077</f>
        <v>45677</v>
      </c>
      <c r="H1077" s="13" t="str">
        <f aca="false">B1077</f>
        <v>SAL-001</v>
      </c>
      <c r="I1077" s="13" t="str">
        <f aca="false">C1077</f>
        <v>Salmon</v>
      </c>
      <c r="J1077" s="14" t="str">
        <f aca="false">D1077</f>
        <v>each</v>
      </c>
      <c r="K1077" s="15" t="n">
        <v>0.61</v>
      </c>
      <c r="L1077" s="13" t="str">
        <f aca="false">B1077</f>
        <v>SAL-001</v>
      </c>
      <c r="M1077" s="13" t="str">
        <f aca="false">C1077</f>
        <v>Salmon</v>
      </c>
      <c r="N1077" s="14" t="str">
        <f aca="false">D1077</f>
        <v>each</v>
      </c>
      <c r="O1077" s="15" t="n">
        <v>0</v>
      </c>
      <c r="P1077" s="16" t="n">
        <f aca="false">O1077*R1077</f>
        <v>0</v>
      </c>
      <c r="Q1077" s="15" t="n">
        <f aca="false">E1077+IF(ISBLANK(F1077),0,F1077)-K1077</f>
        <v>0.25</v>
      </c>
      <c r="R1077" s="16" t="n">
        <v>12.25</v>
      </c>
      <c r="S1077" s="16" t="n">
        <f aca="false">Q1077*R1077</f>
        <v>3.0625</v>
      </c>
      <c r="T1077" s="13" t="s">
        <v>98</v>
      </c>
    </row>
    <row r="1078" customFormat="false" ht="15" hidden="false" customHeight="true" outlineLevel="0" collapsed="false">
      <c r="A1078" s="7" t="n">
        <v>45678</v>
      </c>
      <c r="B1078" s="8" t="s">
        <v>99</v>
      </c>
      <c r="C1078" s="8" t="s">
        <v>100</v>
      </c>
      <c r="D1078" s="9" t="s">
        <v>19</v>
      </c>
      <c r="E1078" s="10" t="n">
        <v>0.61</v>
      </c>
      <c r="F1078" s="10" t="n">
        <v>3</v>
      </c>
      <c r="G1078" s="7" t="n">
        <f aca="false">A1078</f>
        <v>45678</v>
      </c>
      <c r="H1078" s="8" t="str">
        <f aca="false">B1078</f>
        <v>SAL-001</v>
      </c>
      <c r="I1078" s="8" t="str">
        <f aca="false">C1078</f>
        <v>Salmon</v>
      </c>
      <c r="J1078" s="9" t="str">
        <f aca="false">D1078</f>
        <v>each</v>
      </c>
      <c r="K1078" s="10" t="n">
        <v>3.5</v>
      </c>
      <c r="L1078" s="8" t="str">
        <f aca="false">B1078</f>
        <v>SAL-001</v>
      </c>
      <c r="M1078" s="8" t="str">
        <f aca="false">C1078</f>
        <v>Salmon</v>
      </c>
      <c r="N1078" s="9" t="str">
        <f aca="false">D1078</f>
        <v>each</v>
      </c>
      <c r="O1078" s="10" t="n">
        <v>0</v>
      </c>
      <c r="P1078" s="11" t="n">
        <f aca="false">O1078*R1078</f>
        <v>0</v>
      </c>
      <c r="Q1078" s="10" t="n">
        <f aca="false">E1078+IF(ISBLANK(F1078),0,F1078)-K1078</f>
        <v>0.11</v>
      </c>
      <c r="R1078" s="11" t="n">
        <v>12.25</v>
      </c>
      <c r="S1078" s="11" t="n">
        <f aca="false">Q1078*R1078</f>
        <v>1.3475</v>
      </c>
      <c r="T1078" s="8" t="s">
        <v>98</v>
      </c>
    </row>
    <row r="1079" customFormat="false" ht="15" hidden="false" customHeight="true" outlineLevel="0" collapsed="false">
      <c r="A1079" s="12" t="n">
        <v>45679</v>
      </c>
      <c r="B1079" s="13" t="s">
        <v>99</v>
      </c>
      <c r="C1079" s="13" t="s">
        <v>100</v>
      </c>
      <c r="D1079" s="14" t="s">
        <v>19</v>
      </c>
      <c r="E1079" s="15" t="n">
        <v>3.5</v>
      </c>
      <c r="F1079" s="15"/>
      <c r="G1079" s="12" t="n">
        <f aca="false">A1079</f>
        <v>45679</v>
      </c>
      <c r="H1079" s="13" t="str">
        <f aca="false">B1079</f>
        <v>SAL-001</v>
      </c>
      <c r="I1079" s="13" t="str">
        <f aca="false">C1079</f>
        <v>Salmon</v>
      </c>
      <c r="J1079" s="14" t="str">
        <f aca="false">D1079</f>
        <v>each</v>
      </c>
      <c r="K1079" s="15" t="n">
        <v>3.5</v>
      </c>
      <c r="L1079" s="13" t="str">
        <f aca="false">B1079</f>
        <v>SAL-001</v>
      </c>
      <c r="M1079" s="13" t="str">
        <f aca="false">C1079</f>
        <v>Salmon</v>
      </c>
      <c r="N1079" s="14" t="str">
        <f aca="false">D1079</f>
        <v>each</v>
      </c>
      <c r="O1079" s="15" t="n">
        <v>0</v>
      </c>
      <c r="P1079" s="16" t="n">
        <f aca="false">O1079*R1079</f>
        <v>0</v>
      </c>
      <c r="Q1079" s="15" t="n">
        <f aca="false">E1079+IF(ISBLANK(F1079),0,F1079)-K1079</f>
        <v>0</v>
      </c>
      <c r="R1079" s="16" t="n">
        <v>12.25</v>
      </c>
      <c r="S1079" s="16" t="n">
        <f aca="false">Q1079*R1079</f>
        <v>0</v>
      </c>
      <c r="T1079" s="13" t="s">
        <v>98</v>
      </c>
    </row>
    <row r="1080" customFormat="false" ht="15" hidden="false" customHeight="true" outlineLevel="0" collapsed="false">
      <c r="A1080" s="7" t="n">
        <v>45680</v>
      </c>
      <c r="B1080" s="8" t="s">
        <v>99</v>
      </c>
      <c r="C1080" s="8" t="s">
        <v>100</v>
      </c>
      <c r="D1080" s="9" t="s">
        <v>19</v>
      </c>
      <c r="E1080" s="10" t="n">
        <v>3.5</v>
      </c>
      <c r="F1080" s="10"/>
      <c r="G1080" s="7" t="n">
        <f aca="false">A1080</f>
        <v>45680</v>
      </c>
      <c r="H1080" s="8" t="str">
        <f aca="false">B1080</f>
        <v>SAL-001</v>
      </c>
      <c r="I1080" s="8" t="str">
        <f aca="false">C1080</f>
        <v>Salmon</v>
      </c>
      <c r="J1080" s="9" t="str">
        <f aca="false">D1080</f>
        <v>each</v>
      </c>
      <c r="K1080" s="10" t="n">
        <v>3.5</v>
      </c>
      <c r="L1080" s="8" t="str">
        <f aca="false">B1080</f>
        <v>SAL-001</v>
      </c>
      <c r="M1080" s="8" t="str">
        <f aca="false">C1080</f>
        <v>Salmon</v>
      </c>
      <c r="N1080" s="9" t="str">
        <f aca="false">D1080</f>
        <v>each</v>
      </c>
      <c r="O1080" s="10" t="n">
        <v>0</v>
      </c>
      <c r="P1080" s="11" t="n">
        <f aca="false">O1080*R1080</f>
        <v>0</v>
      </c>
      <c r="Q1080" s="10" t="n">
        <f aca="false">E1080+IF(ISBLANK(F1080),0,F1080)-K1080</f>
        <v>0</v>
      </c>
      <c r="R1080" s="11" t="n">
        <v>12.25</v>
      </c>
      <c r="S1080" s="11" t="n">
        <f aca="false">Q1080*R1080</f>
        <v>0</v>
      </c>
      <c r="T1080" s="8" t="s">
        <v>98</v>
      </c>
    </row>
    <row r="1081" customFormat="false" ht="15" hidden="false" customHeight="true" outlineLevel="0" collapsed="false">
      <c r="A1081" s="12" t="n">
        <v>45681</v>
      </c>
      <c r="B1081" s="13" t="s">
        <v>99</v>
      </c>
      <c r="C1081" s="13" t="s">
        <v>100</v>
      </c>
      <c r="D1081" s="14" t="s">
        <v>19</v>
      </c>
      <c r="E1081" s="15" t="n">
        <v>3.5</v>
      </c>
      <c r="F1081" s="15"/>
      <c r="G1081" s="12" t="n">
        <f aca="false">A1081</f>
        <v>45681</v>
      </c>
      <c r="H1081" s="13" t="str">
        <f aca="false">B1081</f>
        <v>SAL-001</v>
      </c>
      <c r="I1081" s="13" t="str">
        <f aca="false">C1081</f>
        <v>Salmon</v>
      </c>
      <c r="J1081" s="14" t="str">
        <f aca="false">D1081</f>
        <v>each</v>
      </c>
      <c r="K1081" s="15" t="n">
        <v>3.5</v>
      </c>
      <c r="L1081" s="13" t="str">
        <f aca="false">B1081</f>
        <v>SAL-001</v>
      </c>
      <c r="M1081" s="13" t="str">
        <f aca="false">C1081</f>
        <v>Salmon</v>
      </c>
      <c r="N1081" s="14" t="str">
        <f aca="false">D1081</f>
        <v>each</v>
      </c>
      <c r="O1081" s="15" t="n">
        <v>0</v>
      </c>
      <c r="P1081" s="16" t="n">
        <f aca="false">O1081*R1081</f>
        <v>0</v>
      </c>
      <c r="Q1081" s="15" t="n">
        <f aca="false">E1081+IF(ISBLANK(F1081),0,F1081)-K1081</f>
        <v>0</v>
      </c>
      <c r="R1081" s="16" t="n">
        <v>12.25</v>
      </c>
      <c r="S1081" s="16" t="n">
        <f aca="false">Q1081*R1081</f>
        <v>0</v>
      </c>
      <c r="T1081" s="13" t="s">
        <v>98</v>
      </c>
    </row>
    <row r="1082" customFormat="false" ht="15" hidden="false" customHeight="true" outlineLevel="0" collapsed="false">
      <c r="A1082" s="7" t="n">
        <v>45682</v>
      </c>
      <c r="B1082" s="8" t="s">
        <v>99</v>
      </c>
      <c r="C1082" s="8" t="s">
        <v>100</v>
      </c>
      <c r="D1082" s="9" t="s">
        <v>19</v>
      </c>
      <c r="E1082" s="10" t="n">
        <v>3.5</v>
      </c>
      <c r="F1082" s="10"/>
      <c r="G1082" s="7" t="n">
        <f aca="false">A1082</f>
        <v>45682</v>
      </c>
      <c r="H1082" s="8" t="str">
        <f aca="false">B1082</f>
        <v>SAL-001</v>
      </c>
      <c r="I1082" s="8" t="str">
        <f aca="false">C1082</f>
        <v>Salmon</v>
      </c>
      <c r="J1082" s="9" t="str">
        <f aca="false">D1082</f>
        <v>each</v>
      </c>
      <c r="K1082" s="10" t="n">
        <v>3.19</v>
      </c>
      <c r="L1082" s="8" t="str">
        <f aca="false">B1082</f>
        <v>SAL-001</v>
      </c>
      <c r="M1082" s="8" t="str">
        <f aca="false">C1082</f>
        <v>Salmon</v>
      </c>
      <c r="N1082" s="9" t="str">
        <f aca="false">D1082</f>
        <v>each</v>
      </c>
      <c r="O1082" s="10" t="n">
        <v>0</v>
      </c>
      <c r="P1082" s="11" t="n">
        <f aca="false">O1082*R1082</f>
        <v>0</v>
      </c>
      <c r="Q1082" s="10" t="n">
        <f aca="false">E1082+IF(ISBLANK(F1082),0,F1082)-K1082</f>
        <v>0.31</v>
      </c>
      <c r="R1082" s="11" t="n">
        <v>12.25</v>
      </c>
      <c r="S1082" s="11" t="n">
        <f aca="false">Q1082*R1082</f>
        <v>3.7975</v>
      </c>
      <c r="T1082" s="8" t="s">
        <v>98</v>
      </c>
    </row>
    <row r="1083" customFormat="false" ht="15" hidden="false" customHeight="true" outlineLevel="0" collapsed="false">
      <c r="A1083" s="12" t="n">
        <v>45683</v>
      </c>
      <c r="B1083" s="13" t="s">
        <v>99</v>
      </c>
      <c r="C1083" s="13" t="s">
        <v>100</v>
      </c>
      <c r="D1083" s="14" t="s">
        <v>19</v>
      </c>
      <c r="E1083" s="15" t="n">
        <v>3.19</v>
      </c>
      <c r="F1083" s="15"/>
      <c r="G1083" s="12" t="n">
        <f aca="false">A1083</f>
        <v>45683</v>
      </c>
      <c r="H1083" s="13" t="str">
        <f aca="false">B1083</f>
        <v>SAL-001</v>
      </c>
      <c r="I1083" s="13" t="str">
        <f aca="false">C1083</f>
        <v>Salmon</v>
      </c>
      <c r="J1083" s="14" t="str">
        <f aca="false">D1083</f>
        <v>each</v>
      </c>
      <c r="K1083" s="15" t="n">
        <v>3.12</v>
      </c>
      <c r="L1083" s="13" t="str">
        <f aca="false">B1083</f>
        <v>SAL-001</v>
      </c>
      <c r="M1083" s="13" t="str">
        <f aca="false">C1083</f>
        <v>Salmon</v>
      </c>
      <c r="N1083" s="14" t="str">
        <f aca="false">D1083</f>
        <v>each</v>
      </c>
      <c r="O1083" s="15" t="n">
        <v>0</v>
      </c>
      <c r="P1083" s="16" t="n">
        <f aca="false">O1083*R1083</f>
        <v>0</v>
      </c>
      <c r="Q1083" s="15" t="n">
        <f aca="false">E1083+IF(ISBLANK(F1083),0,F1083)-K1083</f>
        <v>0.0699999999999998</v>
      </c>
      <c r="R1083" s="16" t="n">
        <v>12.25</v>
      </c>
      <c r="S1083" s="16" t="n">
        <f aca="false">Q1083*R1083</f>
        <v>0.857499999999998</v>
      </c>
      <c r="T1083" s="13" t="s">
        <v>98</v>
      </c>
    </row>
    <row r="1084" customFormat="false" ht="15" hidden="false" customHeight="true" outlineLevel="0" collapsed="false">
      <c r="A1084" s="7" t="n">
        <v>45684</v>
      </c>
      <c r="B1084" s="8" t="s">
        <v>99</v>
      </c>
      <c r="C1084" s="8" t="s">
        <v>100</v>
      </c>
      <c r="D1084" s="9" t="s">
        <v>19</v>
      </c>
      <c r="E1084" s="10" t="n">
        <v>3.12</v>
      </c>
      <c r="F1084" s="10"/>
      <c r="G1084" s="7" t="n">
        <f aca="false">A1084</f>
        <v>45684</v>
      </c>
      <c r="H1084" s="8" t="str">
        <f aca="false">B1084</f>
        <v>SAL-001</v>
      </c>
      <c r="I1084" s="8" t="str">
        <f aca="false">C1084</f>
        <v>Salmon</v>
      </c>
      <c r="J1084" s="9" t="str">
        <f aca="false">D1084</f>
        <v>each</v>
      </c>
      <c r="K1084" s="10" t="n">
        <v>3.05</v>
      </c>
      <c r="L1084" s="8" t="str">
        <f aca="false">B1084</f>
        <v>SAL-001</v>
      </c>
      <c r="M1084" s="8" t="str">
        <f aca="false">C1084</f>
        <v>Salmon</v>
      </c>
      <c r="N1084" s="9" t="str">
        <f aca="false">D1084</f>
        <v>each</v>
      </c>
      <c r="O1084" s="10" t="n">
        <v>0</v>
      </c>
      <c r="P1084" s="11" t="n">
        <f aca="false">O1084*R1084</f>
        <v>0</v>
      </c>
      <c r="Q1084" s="10" t="n">
        <f aca="false">E1084+IF(ISBLANK(F1084),0,F1084)-K1084</f>
        <v>0.0700000000000003</v>
      </c>
      <c r="R1084" s="11" t="n">
        <v>12.25</v>
      </c>
      <c r="S1084" s="11" t="n">
        <f aca="false">Q1084*R1084</f>
        <v>0.857500000000004</v>
      </c>
      <c r="T1084" s="8" t="s">
        <v>98</v>
      </c>
    </row>
    <row r="1085" customFormat="false" ht="15" hidden="false" customHeight="true" outlineLevel="0" collapsed="false">
      <c r="A1085" s="12" t="n">
        <v>45685</v>
      </c>
      <c r="B1085" s="13" t="s">
        <v>99</v>
      </c>
      <c r="C1085" s="13" t="s">
        <v>100</v>
      </c>
      <c r="D1085" s="14" t="s">
        <v>19</v>
      </c>
      <c r="E1085" s="15" t="n">
        <v>3.05</v>
      </c>
      <c r="F1085" s="15"/>
      <c r="G1085" s="12" t="n">
        <f aca="false">A1085</f>
        <v>45685</v>
      </c>
      <c r="H1085" s="13" t="str">
        <f aca="false">B1085</f>
        <v>SAL-001</v>
      </c>
      <c r="I1085" s="13" t="str">
        <f aca="false">C1085</f>
        <v>Salmon</v>
      </c>
      <c r="J1085" s="14" t="str">
        <f aca="false">D1085</f>
        <v>each</v>
      </c>
      <c r="K1085" s="15" t="n">
        <v>2.59</v>
      </c>
      <c r="L1085" s="13" t="str">
        <f aca="false">B1085</f>
        <v>SAL-001</v>
      </c>
      <c r="M1085" s="13" t="str">
        <f aca="false">C1085</f>
        <v>Salmon</v>
      </c>
      <c r="N1085" s="14" t="str">
        <f aca="false">D1085</f>
        <v>each</v>
      </c>
      <c r="O1085" s="15" t="n">
        <v>0</v>
      </c>
      <c r="P1085" s="16" t="n">
        <f aca="false">O1085*R1085</f>
        <v>0</v>
      </c>
      <c r="Q1085" s="15" t="n">
        <f aca="false">E1085+IF(ISBLANK(F1085),0,F1085)-K1085</f>
        <v>0.46</v>
      </c>
      <c r="R1085" s="16" t="n">
        <v>12.25</v>
      </c>
      <c r="S1085" s="16" t="n">
        <f aca="false">Q1085*R1085</f>
        <v>5.635</v>
      </c>
      <c r="T1085" s="13" t="s">
        <v>98</v>
      </c>
    </row>
    <row r="1086" customFormat="false" ht="15" hidden="false" customHeight="true" outlineLevel="0" collapsed="false">
      <c r="A1086" s="7" t="n">
        <v>45686</v>
      </c>
      <c r="B1086" s="8" t="s">
        <v>99</v>
      </c>
      <c r="C1086" s="8" t="s">
        <v>100</v>
      </c>
      <c r="D1086" s="9" t="s">
        <v>19</v>
      </c>
      <c r="E1086" s="10" t="n">
        <v>2.59</v>
      </c>
      <c r="F1086" s="10"/>
      <c r="G1086" s="7" t="n">
        <f aca="false">A1086</f>
        <v>45686</v>
      </c>
      <c r="H1086" s="8" t="str">
        <f aca="false">B1086</f>
        <v>SAL-001</v>
      </c>
      <c r="I1086" s="8" t="str">
        <f aca="false">C1086</f>
        <v>Salmon</v>
      </c>
      <c r="J1086" s="9" t="str">
        <f aca="false">D1086</f>
        <v>each</v>
      </c>
      <c r="K1086" s="10" t="n">
        <v>2.48</v>
      </c>
      <c r="L1086" s="8" t="str">
        <f aca="false">B1086</f>
        <v>SAL-001</v>
      </c>
      <c r="M1086" s="8" t="str">
        <f aca="false">C1086</f>
        <v>Salmon</v>
      </c>
      <c r="N1086" s="9" t="str">
        <f aca="false">D1086</f>
        <v>each</v>
      </c>
      <c r="O1086" s="10" t="n">
        <v>0</v>
      </c>
      <c r="P1086" s="11" t="n">
        <f aca="false">O1086*R1086</f>
        <v>0</v>
      </c>
      <c r="Q1086" s="10" t="n">
        <f aca="false">E1086+IF(ISBLANK(F1086),0,F1086)-K1086</f>
        <v>0.11</v>
      </c>
      <c r="R1086" s="11" t="n">
        <v>12.25</v>
      </c>
      <c r="S1086" s="11" t="n">
        <f aca="false">Q1086*R1086</f>
        <v>1.3475</v>
      </c>
      <c r="T1086" s="8" t="s">
        <v>98</v>
      </c>
    </row>
    <row r="1087" customFormat="false" ht="15" hidden="false" customHeight="true" outlineLevel="0" collapsed="false">
      <c r="A1087" s="12" t="n">
        <v>45687</v>
      </c>
      <c r="B1087" s="13" t="s">
        <v>99</v>
      </c>
      <c r="C1087" s="13" t="s">
        <v>100</v>
      </c>
      <c r="D1087" s="14" t="s">
        <v>19</v>
      </c>
      <c r="E1087" s="15" t="n">
        <v>2.48</v>
      </c>
      <c r="F1087" s="15"/>
      <c r="G1087" s="12" t="n">
        <f aca="false">A1087</f>
        <v>45687</v>
      </c>
      <c r="H1087" s="13" t="str">
        <f aca="false">B1087</f>
        <v>SAL-001</v>
      </c>
      <c r="I1087" s="13" t="str">
        <f aca="false">C1087</f>
        <v>Salmon</v>
      </c>
      <c r="J1087" s="14" t="str">
        <f aca="false">D1087</f>
        <v>each</v>
      </c>
      <c r="K1087" s="15" t="n">
        <v>1.7</v>
      </c>
      <c r="L1087" s="13" t="str">
        <f aca="false">B1087</f>
        <v>SAL-001</v>
      </c>
      <c r="M1087" s="13" t="str">
        <f aca="false">C1087</f>
        <v>Salmon</v>
      </c>
      <c r="N1087" s="14" t="str">
        <f aca="false">D1087</f>
        <v>each</v>
      </c>
      <c r="O1087" s="15" t="n">
        <v>0</v>
      </c>
      <c r="P1087" s="16" t="n">
        <f aca="false">O1087*R1087</f>
        <v>0</v>
      </c>
      <c r="Q1087" s="15" t="n">
        <f aca="false">E1087+IF(ISBLANK(F1087),0,F1087)-K1087</f>
        <v>0.78</v>
      </c>
      <c r="R1087" s="16" t="n">
        <v>12.25</v>
      </c>
      <c r="S1087" s="16" t="n">
        <f aca="false">Q1087*R1087</f>
        <v>9.555</v>
      </c>
      <c r="T1087" s="13" t="s">
        <v>98</v>
      </c>
    </row>
    <row r="1088" customFormat="false" ht="15" hidden="false" customHeight="true" outlineLevel="0" collapsed="false">
      <c r="A1088" s="7" t="n">
        <v>45688</v>
      </c>
      <c r="B1088" s="8" t="s">
        <v>99</v>
      </c>
      <c r="C1088" s="8" t="s">
        <v>100</v>
      </c>
      <c r="D1088" s="9" t="s">
        <v>19</v>
      </c>
      <c r="E1088" s="10" t="n">
        <v>1.7</v>
      </c>
      <c r="F1088" s="10"/>
      <c r="G1088" s="7" t="n">
        <f aca="false">A1088</f>
        <v>45688</v>
      </c>
      <c r="H1088" s="8" t="str">
        <f aca="false">B1088</f>
        <v>SAL-001</v>
      </c>
      <c r="I1088" s="8" t="str">
        <f aca="false">C1088</f>
        <v>Salmon</v>
      </c>
      <c r="J1088" s="9" t="str">
        <f aca="false">D1088</f>
        <v>each</v>
      </c>
      <c r="K1088" s="10" t="n">
        <v>1.5</v>
      </c>
      <c r="L1088" s="8" t="str">
        <f aca="false">B1088</f>
        <v>SAL-001</v>
      </c>
      <c r="M1088" s="8" t="str">
        <f aca="false">C1088</f>
        <v>Salmon</v>
      </c>
      <c r="N1088" s="9" t="str">
        <f aca="false">D1088</f>
        <v>each</v>
      </c>
      <c r="O1088" s="10" t="n">
        <v>0</v>
      </c>
      <c r="P1088" s="11" t="n">
        <f aca="false">O1088*R1088</f>
        <v>0</v>
      </c>
      <c r="Q1088" s="10" t="n">
        <f aca="false">E1088+IF(ISBLANK(F1088),0,F1088)-K1088</f>
        <v>0.2</v>
      </c>
      <c r="R1088" s="11" t="n">
        <v>12.25</v>
      </c>
      <c r="S1088" s="11" t="n">
        <f aca="false">Q1088*R1088</f>
        <v>2.45</v>
      </c>
      <c r="T1088" s="8" t="s">
        <v>98</v>
      </c>
    </row>
    <row r="1089" customFormat="false" ht="15" hidden="false" customHeight="true" outlineLevel="0" collapsed="false">
      <c r="A1089" s="12" t="n">
        <v>45658</v>
      </c>
      <c r="B1089" s="13" t="s">
        <v>101</v>
      </c>
      <c r="C1089" s="13" t="s">
        <v>102</v>
      </c>
      <c r="D1089" s="14" t="s">
        <v>19</v>
      </c>
      <c r="E1089" s="15" t="n">
        <v>1.5</v>
      </c>
      <c r="F1089" s="15"/>
      <c r="G1089" s="12" t="n">
        <f aca="false">A1089</f>
        <v>45658</v>
      </c>
      <c r="H1089" s="13" t="str">
        <f aca="false">B1089</f>
        <v>CHK-001</v>
      </c>
      <c r="I1089" s="13" t="str">
        <f aca="false">C1089</f>
        <v>Chicken</v>
      </c>
      <c r="J1089" s="14" t="str">
        <f aca="false">D1089</f>
        <v>each</v>
      </c>
      <c r="K1089" s="15" t="n">
        <v>1.25</v>
      </c>
      <c r="L1089" s="13" t="str">
        <f aca="false">B1089</f>
        <v>CHK-001</v>
      </c>
      <c r="M1089" s="13" t="str">
        <f aca="false">C1089</f>
        <v>Chicken</v>
      </c>
      <c r="N1089" s="14" t="str">
        <f aca="false">D1089</f>
        <v>each</v>
      </c>
      <c r="O1089" s="15" t="n">
        <v>0</v>
      </c>
      <c r="P1089" s="16" t="n">
        <f aca="false">O1089*R1089</f>
        <v>0</v>
      </c>
      <c r="Q1089" s="15" t="n">
        <f aca="false">E1089+IF(ISBLANK(F1089),0,F1089)-K1089</f>
        <v>0.25</v>
      </c>
      <c r="R1089" s="16" t="n">
        <v>5.25</v>
      </c>
      <c r="S1089" s="16" t="n">
        <f aca="false">Q1089*R1089</f>
        <v>1.3125</v>
      </c>
      <c r="T1089" s="13" t="s">
        <v>98</v>
      </c>
    </row>
    <row r="1090" customFormat="false" ht="15" hidden="false" customHeight="true" outlineLevel="0" collapsed="false">
      <c r="A1090" s="7" t="n">
        <v>45659</v>
      </c>
      <c r="B1090" s="8" t="s">
        <v>101</v>
      </c>
      <c r="C1090" s="8" t="s">
        <v>102</v>
      </c>
      <c r="D1090" s="9" t="s">
        <v>19</v>
      </c>
      <c r="E1090" s="10" t="n">
        <v>1.25</v>
      </c>
      <c r="F1090" s="10"/>
      <c r="G1090" s="7" t="n">
        <f aca="false">A1090</f>
        <v>45659</v>
      </c>
      <c r="H1090" s="8" t="str">
        <f aca="false">B1090</f>
        <v>CHK-001</v>
      </c>
      <c r="I1090" s="8" t="str">
        <f aca="false">C1090</f>
        <v>Chicken</v>
      </c>
      <c r="J1090" s="9" t="str">
        <f aca="false">D1090</f>
        <v>each</v>
      </c>
      <c r="K1090" s="10" t="n">
        <v>1.25</v>
      </c>
      <c r="L1090" s="8" t="str">
        <f aca="false">B1090</f>
        <v>CHK-001</v>
      </c>
      <c r="M1090" s="8" t="str">
        <f aca="false">C1090</f>
        <v>Chicken</v>
      </c>
      <c r="N1090" s="9" t="str">
        <f aca="false">D1090</f>
        <v>each</v>
      </c>
      <c r="O1090" s="10" t="n">
        <v>0</v>
      </c>
      <c r="P1090" s="11" t="n">
        <f aca="false">O1090*R1090</f>
        <v>0</v>
      </c>
      <c r="Q1090" s="10" t="n">
        <f aca="false">E1090+IF(ISBLANK(F1090),0,F1090)-K1090</f>
        <v>0</v>
      </c>
      <c r="R1090" s="11" t="n">
        <v>5.25</v>
      </c>
      <c r="S1090" s="11" t="n">
        <f aca="false">Q1090*R1090</f>
        <v>0</v>
      </c>
      <c r="T1090" s="8" t="s">
        <v>98</v>
      </c>
    </row>
    <row r="1091" customFormat="false" ht="15" hidden="false" customHeight="true" outlineLevel="0" collapsed="false">
      <c r="A1091" s="12" t="n">
        <v>45660</v>
      </c>
      <c r="B1091" s="13" t="s">
        <v>101</v>
      </c>
      <c r="C1091" s="13" t="s">
        <v>102</v>
      </c>
      <c r="D1091" s="14" t="s">
        <v>19</v>
      </c>
      <c r="E1091" s="15" t="n">
        <v>1.25</v>
      </c>
      <c r="F1091" s="15"/>
      <c r="G1091" s="12" t="n">
        <f aca="false">A1091</f>
        <v>45660</v>
      </c>
      <c r="H1091" s="13" t="str">
        <f aca="false">B1091</f>
        <v>CHK-001</v>
      </c>
      <c r="I1091" s="13" t="str">
        <f aca="false">C1091</f>
        <v>Chicken</v>
      </c>
      <c r="J1091" s="14" t="str">
        <f aca="false">D1091</f>
        <v>each</v>
      </c>
      <c r="K1091" s="15" t="n">
        <v>0.81</v>
      </c>
      <c r="L1091" s="13" t="str">
        <f aca="false">B1091</f>
        <v>CHK-001</v>
      </c>
      <c r="M1091" s="13" t="str">
        <f aca="false">C1091</f>
        <v>Chicken</v>
      </c>
      <c r="N1091" s="14" t="str">
        <f aca="false">D1091</f>
        <v>each</v>
      </c>
      <c r="O1091" s="15" t="n">
        <v>0</v>
      </c>
      <c r="P1091" s="16" t="n">
        <f aca="false">O1091*R1091</f>
        <v>0</v>
      </c>
      <c r="Q1091" s="15" t="n">
        <f aca="false">E1091+IF(ISBLANK(F1091),0,F1091)-K1091</f>
        <v>0.44</v>
      </c>
      <c r="R1091" s="16" t="n">
        <v>5.25</v>
      </c>
      <c r="S1091" s="16" t="n">
        <f aca="false">Q1091*R1091</f>
        <v>2.31</v>
      </c>
      <c r="T1091" s="13" t="s">
        <v>98</v>
      </c>
    </row>
    <row r="1092" customFormat="false" ht="15" hidden="false" customHeight="true" outlineLevel="0" collapsed="false">
      <c r="A1092" s="7" t="n">
        <v>45661</v>
      </c>
      <c r="B1092" s="8" t="s">
        <v>101</v>
      </c>
      <c r="C1092" s="8" t="s">
        <v>102</v>
      </c>
      <c r="D1092" s="9" t="s">
        <v>19</v>
      </c>
      <c r="E1092" s="10" t="n">
        <v>0.81</v>
      </c>
      <c r="F1092" s="10"/>
      <c r="G1092" s="7" t="n">
        <f aca="false">A1092</f>
        <v>45661</v>
      </c>
      <c r="H1092" s="8" t="str">
        <f aca="false">B1092</f>
        <v>CHK-001</v>
      </c>
      <c r="I1092" s="8" t="str">
        <f aca="false">C1092</f>
        <v>Chicken</v>
      </c>
      <c r="J1092" s="9" t="str">
        <f aca="false">D1092</f>
        <v>each</v>
      </c>
      <c r="K1092" s="10" t="n">
        <v>0.81</v>
      </c>
      <c r="L1092" s="8" t="str">
        <f aca="false">B1092</f>
        <v>CHK-001</v>
      </c>
      <c r="M1092" s="8" t="str">
        <f aca="false">C1092</f>
        <v>Chicken</v>
      </c>
      <c r="N1092" s="9" t="str">
        <f aca="false">D1092</f>
        <v>each</v>
      </c>
      <c r="O1092" s="10" t="n">
        <v>0</v>
      </c>
      <c r="P1092" s="11" t="n">
        <f aca="false">O1092*R1092</f>
        <v>0</v>
      </c>
      <c r="Q1092" s="10" t="n">
        <f aca="false">E1092+IF(ISBLANK(F1092),0,F1092)-K1092</f>
        <v>0</v>
      </c>
      <c r="R1092" s="11" t="n">
        <v>5.25</v>
      </c>
      <c r="S1092" s="11" t="n">
        <f aca="false">Q1092*R1092</f>
        <v>0</v>
      </c>
      <c r="T1092" s="8" t="s">
        <v>98</v>
      </c>
    </row>
    <row r="1093" customFormat="false" ht="15" hidden="false" customHeight="true" outlineLevel="0" collapsed="false">
      <c r="A1093" s="12" t="n">
        <v>45662</v>
      </c>
      <c r="B1093" s="13" t="s">
        <v>101</v>
      </c>
      <c r="C1093" s="13" t="s">
        <v>102</v>
      </c>
      <c r="D1093" s="14" t="s">
        <v>19</v>
      </c>
      <c r="E1093" s="15" t="n">
        <v>0.81</v>
      </c>
      <c r="F1093" s="15"/>
      <c r="G1093" s="12" t="n">
        <f aca="false">A1093</f>
        <v>45662</v>
      </c>
      <c r="H1093" s="13" t="str">
        <f aca="false">B1093</f>
        <v>CHK-001</v>
      </c>
      <c r="I1093" s="13" t="str">
        <f aca="false">C1093</f>
        <v>Chicken</v>
      </c>
      <c r="J1093" s="14" t="str">
        <f aca="false">D1093</f>
        <v>each</v>
      </c>
      <c r="K1093" s="15" t="n">
        <v>0.48</v>
      </c>
      <c r="L1093" s="13" t="str">
        <f aca="false">B1093</f>
        <v>CHK-001</v>
      </c>
      <c r="M1093" s="13" t="str">
        <f aca="false">C1093</f>
        <v>Chicken</v>
      </c>
      <c r="N1093" s="14" t="str">
        <f aca="false">D1093</f>
        <v>each</v>
      </c>
      <c r="O1093" s="15" t="n">
        <v>0</v>
      </c>
      <c r="P1093" s="16" t="n">
        <f aca="false">O1093*R1093</f>
        <v>0</v>
      </c>
      <c r="Q1093" s="15" t="n">
        <f aca="false">E1093+IF(ISBLANK(F1093),0,F1093)-K1093</f>
        <v>0.33</v>
      </c>
      <c r="R1093" s="16" t="n">
        <v>5.25</v>
      </c>
      <c r="S1093" s="16" t="n">
        <f aca="false">Q1093*R1093</f>
        <v>1.7325</v>
      </c>
      <c r="T1093" s="13" t="s">
        <v>98</v>
      </c>
    </row>
    <row r="1094" customFormat="false" ht="15" hidden="false" customHeight="true" outlineLevel="0" collapsed="false">
      <c r="A1094" s="7" t="n">
        <v>45663</v>
      </c>
      <c r="B1094" s="8" t="s">
        <v>101</v>
      </c>
      <c r="C1094" s="8" t="s">
        <v>102</v>
      </c>
      <c r="D1094" s="9" t="s">
        <v>19</v>
      </c>
      <c r="E1094" s="10" t="n">
        <v>0.48</v>
      </c>
      <c r="F1094" s="10" t="n">
        <v>2.2</v>
      </c>
      <c r="G1094" s="7" t="n">
        <f aca="false">A1094</f>
        <v>45663</v>
      </c>
      <c r="H1094" s="8" t="str">
        <f aca="false">B1094</f>
        <v>CHK-001</v>
      </c>
      <c r="I1094" s="8" t="str">
        <f aca="false">C1094</f>
        <v>Chicken</v>
      </c>
      <c r="J1094" s="9" t="str">
        <f aca="false">D1094</f>
        <v>each</v>
      </c>
      <c r="K1094" s="10" t="n">
        <v>2.38</v>
      </c>
      <c r="L1094" s="8" t="str">
        <f aca="false">B1094</f>
        <v>CHK-001</v>
      </c>
      <c r="M1094" s="8" t="str">
        <f aca="false">C1094</f>
        <v>Chicken</v>
      </c>
      <c r="N1094" s="9" t="str">
        <f aca="false">D1094</f>
        <v>each</v>
      </c>
      <c r="O1094" s="10" t="n">
        <v>0</v>
      </c>
      <c r="P1094" s="11" t="n">
        <f aca="false">O1094*R1094</f>
        <v>0</v>
      </c>
      <c r="Q1094" s="10" t="n">
        <f aca="false">E1094+IF(ISBLANK(F1094),0,F1094)-K1094</f>
        <v>0.3</v>
      </c>
      <c r="R1094" s="11" t="n">
        <v>5.25</v>
      </c>
      <c r="S1094" s="11" t="n">
        <f aca="false">Q1094*R1094</f>
        <v>1.575</v>
      </c>
      <c r="T1094" s="8" t="s">
        <v>98</v>
      </c>
    </row>
    <row r="1095" customFormat="false" ht="15" hidden="false" customHeight="true" outlineLevel="0" collapsed="false">
      <c r="A1095" s="12" t="n">
        <v>45664</v>
      </c>
      <c r="B1095" s="13" t="s">
        <v>101</v>
      </c>
      <c r="C1095" s="13" t="s">
        <v>102</v>
      </c>
      <c r="D1095" s="14" t="s">
        <v>19</v>
      </c>
      <c r="E1095" s="15" t="n">
        <v>2.38</v>
      </c>
      <c r="F1095" s="15"/>
      <c r="G1095" s="12" t="n">
        <f aca="false">A1095</f>
        <v>45664</v>
      </c>
      <c r="H1095" s="13" t="str">
        <f aca="false">B1095</f>
        <v>CHK-001</v>
      </c>
      <c r="I1095" s="13" t="str">
        <f aca="false">C1095</f>
        <v>Chicken</v>
      </c>
      <c r="J1095" s="14" t="str">
        <f aca="false">D1095</f>
        <v>each</v>
      </c>
      <c r="K1095" s="15" t="n">
        <v>2.29</v>
      </c>
      <c r="L1095" s="13" t="str">
        <f aca="false">B1095</f>
        <v>CHK-001</v>
      </c>
      <c r="M1095" s="13" t="str">
        <f aca="false">C1095</f>
        <v>Chicken</v>
      </c>
      <c r="N1095" s="14" t="str">
        <f aca="false">D1095</f>
        <v>each</v>
      </c>
      <c r="O1095" s="15" t="n">
        <v>0</v>
      </c>
      <c r="P1095" s="16" t="n">
        <f aca="false">O1095*R1095</f>
        <v>0</v>
      </c>
      <c r="Q1095" s="15" t="n">
        <f aca="false">E1095+IF(ISBLANK(F1095),0,F1095)-K1095</f>
        <v>0.0899999999999999</v>
      </c>
      <c r="R1095" s="16" t="n">
        <v>5.25</v>
      </c>
      <c r="S1095" s="16" t="n">
        <f aca="false">Q1095*R1095</f>
        <v>0.472499999999999</v>
      </c>
      <c r="T1095" s="13" t="s">
        <v>98</v>
      </c>
    </row>
    <row r="1096" customFormat="false" ht="15" hidden="false" customHeight="true" outlineLevel="0" collapsed="false">
      <c r="A1096" s="7" t="n">
        <v>45665</v>
      </c>
      <c r="B1096" s="8" t="s">
        <v>101</v>
      </c>
      <c r="C1096" s="8" t="s">
        <v>102</v>
      </c>
      <c r="D1096" s="9" t="s">
        <v>19</v>
      </c>
      <c r="E1096" s="10" t="n">
        <v>2.29</v>
      </c>
      <c r="F1096" s="10"/>
      <c r="G1096" s="7" t="n">
        <f aca="false">A1096</f>
        <v>45665</v>
      </c>
      <c r="H1096" s="8" t="str">
        <f aca="false">B1096</f>
        <v>CHK-001</v>
      </c>
      <c r="I1096" s="8" t="str">
        <f aca="false">C1096</f>
        <v>Chicken</v>
      </c>
      <c r="J1096" s="9" t="str">
        <f aca="false">D1096</f>
        <v>each</v>
      </c>
      <c r="K1096" s="10" t="n">
        <v>2.04</v>
      </c>
      <c r="L1096" s="8" t="str">
        <f aca="false">B1096</f>
        <v>CHK-001</v>
      </c>
      <c r="M1096" s="8" t="str">
        <f aca="false">C1096</f>
        <v>Chicken</v>
      </c>
      <c r="N1096" s="9" t="str">
        <f aca="false">D1096</f>
        <v>each</v>
      </c>
      <c r="O1096" s="10" t="n">
        <v>0</v>
      </c>
      <c r="P1096" s="11" t="n">
        <f aca="false">O1096*R1096</f>
        <v>0</v>
      </c>
      <c r="Q1096" s="10" t="n">
        <f aca="false">E1096+IF(ISBLANK(F1096),0,F1096)-K1096</f>
        <v>0.25</v>
      </c>
      <c r="R1096" s="11" t="n">
        <v>5.25</v>
      </c>
      <c r="S1096" s="11" t="n">
        <f aca="false">Q1096*R1096</f>
        <v>1.3125</v>
      </c>
      <c r="T1096" s="8" t="s">
        <v>98</v>
      </c>
    </row>
    <row r="1097" customFormat="false" ht="15" hidden="false" customHeight="true" outlineLevel="0" collapsed="false">
      <c r="A1097" s="12" t="n">
        <v>45666</v>
      </c>
      <c r="B1097" s="13" t="s">
        <v>101</v>
      </c>
      <c r="C1097" s="13" t="s">
        <v>102</v>
      </c>
      <c r="D1097" s="14" t="s">
        <v>19</v>
      </c>
      <c r="E1097" s="15" t="n">
        <v>2.04</v>
      </c>
      <c r="F1097" s="15"/>
      <c r="G1097" s="12" t="n">
        <f aca="false">A1097</f>
        <v>45666</v>
      </c>
      <c r="H1097" s="13" t="str">
        <f aca="false">B1097</f>
        <v>CHK-001</v>
      </c>
      <c r="I1097" s="13" t="str">
        <f aca="false">C1097</f>
        <v>Chicken</v>
      </c>
      <c r="J1097" s="14" t="str">
        <f aca="false">D1097</f>
        <v>each</v>
      </c>
      <c r="K1097" s="15" t="n">
        <v>2.04</v>
      </c>
      <c r="L1097" s="13" t="str">
        <f aca="false">B1097</f>
        <v>CHK-001</v>
      </c>
      <c r="M1097" s="13" t="str">
        <f aca="false">C1097</f>
        <v>Chicken</v>
      </c>
      <c r="N1097" s="14" t="str">
        <f aca="false">D1097</f>
        <v>each</v>
      </c>
      <c r="O1097" s="15" t="n">
        <v>0</v>
      </c>
      <c r="P1097" s="16" t="n">
        <f aca="false">O1097*R1097</f>
        <v>0</v>
      </c>
      <c r="Q1097" s="15" t="n">
        <f aca="false">E1097+IF(ISBLANK(F1097),0,F1097)-K1097</f>
        <v>0</v>
      </c>
      <c r="R1097" s="16" t="n">
        <v>5.25</v>
      </c>
      <c r="S1097" s="16" t="n">
        <f aca="false">Q1097*R1097</f>
        <v>0</v>
      </c>
      <c r="T1097" s="13" t="s">
        <v>98</v>
      </c>
    </row>
    <row r="1098" customFormat="false" ht="15" hidden="false" customHeight="true" outlineLevel="0" collapsed="false">
      <c r="A1098" s="7" t="n">
        <v>45667</v>
      </c>
      <c r="B1098" s="8" t="s">
        <v>101</v>
      </c>
      <c r="C1098" s="8" t="s">
        <v>102</v>
      </c>
      <c r="D1098" s="9" t="s">
        <v>19</v>
      </c>
      <c r="E1098" s="10" t="n">
        <v>2.04</v>
      </c>
      <c r="F1098" s="10"/>
      <c r="G1098" s="7" t="n">
        <f aca="false">A1098</f>
        <v>45667</v>
      </c>
      <c r="H1098" s="8" t="str">
        <f aca="false">B1098</f>
        <v>CHK-001</v>
      </c>
      <c r="I1098" s="8" t="str">
        <f aca="false">C1098</f>
        <v>Chicken</v>
      </c>
      <c r="J1098" s="9" t="str">
        <f aca="false">D1098</f>
        <v>each</v>
      </c>
      <c r="K1098" s="10" t="n">
        <v>1.31</v>
      </c>
      <c r="L1098" s="8" t="str">
        <f aca="false">B1098</f>
        <v>CHK-001</v>
      </c>
      <c r="M1098" s="8" t="str">
        <f aca="false">C1098</f>
        <v>Chicken</v>
      </c>
      <c r="N1098" s="9" t="str">
        <f aca="false">D1098</f>
        <v>each</v>
      </c>
      <c r="O1098" s="10" t="n">
        <v>0</v>
      </c>
      <c r="P1098" s="11" t="n">
        <f aca="false">O1098*R1098</f>
        <v>0</v>
      </c>
      <c r="Q1098" s="10" t="n">
        <f aca="false">E1098+IF(ISBLANK(F1098),0,F1098)-K1098</f>
        <v>0.73</v>
      </c>
      <c r="R1098" s="11" t="n">
        <v>5.25</v>
      </c>
      <c r="S1098" s="11" t="n">
        <f aca="false">Q1098*R1098</f>
        <v>3.8325</v>
      </c>
      <c r="T1098" s="8" t="s">
        <v>98</v>
      </c>
    </row>
    <row r="1099" customFormat="false" ht="15" hidden="false" customHeight="true" outlineLevel="0" collapsed="false">
      <c r="A1099" s="12" t="n">
        <v>45668</v>
      </c>
      <c r="B1099" s="13" t="s">
        <v>101</v>
      </c>
      <c r="C1099" s="13" t="s">
        <v>102</v>
      </c>
      <c r="D1099" s="14" t="s">
        <v>19</v>
      </c>
      <c r="E1099" s="15" t="n">
        <v>1.31</v>
      </c>
      <c r="F1099" s="15"/>
      <c r="G1099" s="12" t="n">
        <f aca="false">A1099</f>
        <v>45668</v>
      </c>
      <c r="H1099" s="13" t="str">
        <f aca="false">B1099</f>
        <v>CHK-001</v>
      </c>
      <c r="I1099" s="13" t="str">
        <f aca="false">C1099</f>
        <v>Chicken</v>
      </c>
      <c r="J1099" s="14" t="str">
        <f aca="false">D1099</f>
        <v>each</v>
      </c>
      <c r="K1099" s="15" t="n">
        <v>0.76</v>
      </c>
      <c r="L1099" s="13" t="str">
        <f aca="false">B1099</f>
        <v>CHK-001</v>
      </c>
      <c r="M1099" s="13" t="str">
        <f aca="false">C1099</f>
        <v>Chicken</v>
      </c>
      <c r="N1099" s="14" t="str">
        <f aca="false">D1099</f>
        <v>each</v>
      </c>
      <c r="O1099" s="15" t="n">
        <v>0</v>
      </c>
      <c r="P1099" s="16" t="n">
        <f aca="false">O1099*R1099</f>
        <v>0</v>
      </c>
      <c r="Q1099" s="15" t="n">
        <f aca="false">E1099+IF(ISBLANK(F1099),0,F1099)-K1099</f>
        <v>0.55</v>
      </c>
      <c r="R1099" s="16" t="n">
        <v>5.25</v>
      </c>
      <c r="S1099" s="16" t="n">
        <f aca="false">Q1099*R1099</f>
        <v>2.8875</v>
      </c>
      <c r="T1099" s="13" t="s">
        <v>98</v>
      </c>
    </row>
    <row r="1100" customFormat="false" ht="15" hidden="false" customHeight="true" outlineLevel="0" collapsed="false">
      <c r="A1100" s="7" t="n">
        <v>45669</v>
      </c>
      <c r="B1100" s="8" t="s">
        <v>101</v>
      </c>
      <c r="C1100" s="8" t="s">
        <v>102</v>
      </c>
      <c r="D1100" s="9" t="s">
        <v>19</v>
      </c>
      <c r="E1100" s="10" t="n">
        <v>0.76</v>
      </c>
      <c r="F1100" s="10" t="n">
        <v>2.2</v>
      </c>
      <c r="G1100" s="7" t="n">
        <f aca="false">A1100</f>
        <v>45669</v>
      </c>
      <c r="H1100" s="8" t="str">
        <f aca="false">B1100</f>
        <v>CHK-001</v>
      </c>
      <c r="I1100" s="8" t="str">
        <f aca="false">C1100</f>
        <v>Chicken</v>
      </c>
      <c r="J1100" s="9" t="str">
        <f aca="false">D1100</f>
        <v>each</v>
      </c>
      <c r="K1100" s="10" t="n">
        <v>2.6</v>
      </c>
      <c r="L1100" s="8" t="str">
        <f aca="false">B1100</f>
        <v>CHK-001</v>
      </c>
      <c r="M1100" s="8" t="str">
        <f aca="false">C1100</f>
        <v>Chicken</v>
      </c>
      <c r="N1100" s="9" t="str">
        <f aca="false">D1100</f>
        <v>each</v>
      </c>
      <c r="O1100" s="10" t="n">
        <v>0</v>
      </c>
      <c r="P1100" s="11" t="n">
        <f aca="false">O1100*R1100</f>
        <v>0</v>
      </c>
      <c r="Q1100" s="10" t="n">
        <f aca="false">E1100+IF(ISBLANK(F1100),0,F1100)-K1100</f>
        <v>0.36</v>
      </c>
      <c r="R1100" s="11" t="n">
        <v>5.25</v>
      </c>
      <c r="S1100" s="11" t="n">
        <f aca="false">Q1100*R1100</f>
        <v>1.89</v>
      </c>
      <c r="T1100" s="8" t="s">
        <v>98</v>
      </c>
    </row>
    <row r="1101" customFormat="false" ht="15" hidden="false" customHeight="true" outlineLevel="0" collapsed="false">
      <c r="A1101" s="12" t="n">
        <v>45670</v>
      </c>
      <c r="B1101" s="13" t="s">
        <v>101</v>
      </c>
      <c r="C1101" s="13" t="s">
        <v>102</v>
      </c>
      <c r="D1101" s="14" t="s">
        <v>19</v>
      </c>
      <c r="E1101" s="15" t="n">
        <v>2.6</v>
      </c>
      <c r="F1101" s="15"/>
      <c r="G1101" s="12" t="n">
        <f aca="false">A1101</f>
        <v>45670</v>
      </c>
      <c r="H1101" s="13" t="str">
        <f aca="false">B1101</f>
        <v>CHK-001</v>
      </c>
      <c r="I1101" s="13" t="str">
        <f aca="false">C1101</f>
        <v>Chicken</v>
      </c>
      <c r="J1101" s="14" t="str">
        <f aca="false">D1101</f>
        <v>each</v>
      </c>
      <c r="K1101" s="15" t="n">
        <v>2.6</v>
      </c>
      <c r="L1101" s="13" t="str">
        <f aca="false">B1101</f>
        <v>CHK-001</v>
      </c>
      <c r="M1101" s="13" t="str">
        <f aca="false">C1101</f>
        <v>Chicken</v>
      </c>
      <c r="N1101" s="14" t="str">
        <f aca="false">D1101</f>
        <v>each</v>
      </c>
      <c r="O1101" s="15" t="n">
        <v>0</v>
      </c>
      <c r="P1101" s="16" t="n">
        <f aca="false">O1101*R1101</f>
        <v>0</v>
      </c>
      <c r="Q1101" s="15" t="n">
        <f aca="false">E1101+IF(ISBLANK(F1101),0,F1101)-K1101</f>
        <v>0</v>
      </c>
      <c r="R1101" s="16" t="n">
        <v>5.25</v>
      </c>
      <c r="S1101" s="16" t="n">
        <f aca="false">Q1101*R1101</f>
        <v>0</v>
      </c>
      <c r="T1101" s="13" t="s">
        <v>98</v>
      </c>
    </row>
    <row r="1102" customFormat="false" ht="15" hidden="false" customHeight="true" outlineLevel="0" collapsed="false">
      <c r="A1102" s="7" t="n">
        <v>45671</v>
      </c>
      <c r="B1102" s="8" t="s">
        <v>101</v>
      </c>
      <c r="C1102" s="8" t="s">
        <v>102</v>
      </c>
      <c r="D1102" s="9" t="s">
        <v>19</v>
      </c>
      <c r="E1102" s="10" t="n">
        <v>2.6</v>
      </c>
      <c r="F1102" s="10"/>
      <c r="G1102" s="7" t="n">
        <f aca="false">A1102</f>
        <v>45671</v>
      </c>
      <c r="H1102" s="8" t="str">
        <f aca="false">B1102</f>
        <v>CHK-001</v>
      </c>
      <c r="I1102" s="8" t="str">
        <f aca="false">C1102</f>
        <v>Chicken</v>
      </c>
      <c r="J1102" s="9" t="str">
        <f aca="false">D1102</f>
        <v>each</v>
      </c>
      <c r="K1102" s="10" t="n">
        <v>2.6</v>
      </c>
      <c r="L1102" s="8" t="str">
        <f aca="false">B1102</f>
        <v>CHK-001</v>
      </c>
      <c r="M1102" s="8" t="str">
        <f aca="false">C1102</f>
        <v>Chicken</v>
      </c>
      <c r="N1102" s="9" t="str">
        <f aca="false">D1102</f>
        <v>each</v>
      </c>
      <c r="O1102" s="10" t="n">
        <v>0</v>
      </c>
      <c r="P1102" s="11" t="n">
        <f aca="false">O1102*R1102</f>
        <v>0</v>
      </c>
      <c r="Q1102" s="10" t="n">
        <f aca="false">E1102+IF(ISBLANK(F1102),0,F1102)-K1102</f>
        <v>0</v>
      </c>
      <c r="R1102" s="11" t="n">
        <v>5.25</v>
      </c>
      <c r="S1102" s="11" t="n">
        <f aca="false">Q1102*R1102</f>
        <v>0</v>
      </c>
      <c r="T1102" s="8" t="s">
        <v>98</v>
      </c>
    </row>
    <row r="1103" customFormat="false" ht="15" hidden="false" customHeight="true" outlineLevel="0" collapsed="false">
      <c r="A1103" s="12" t="n">
        <v>45672</v>
      </c>
      <c r="B1103" s="13" t="s">
        <v>101</v>
      </c>
      <c r="C1103" s="13" t="s">
        <v>102</v>
      </c>
      <c r="D1103" s="14" t="s">
        <v>19</v>
      </c>
      <c r="E1103" s="15" t="n">
        <v>2.6</v>
      </c>
      <c r="F1103" s="15"/>
      <c r="G1103" s="12" t="n">
        <f aca="false">A1103</f>
        <v>45672</v>
      </c>
      <c r="H1103" s="13" t="str">
        <f aca="false">B1103</f>
        <v>CHK-001</v>
      </c>
      <c r="I1103" s="13" t="str">
        <f aca="false">C1103</f>
        <v>Chicken</v>
      </c>
      <c r="J1103" s="14" t="str">
        <f aca="false">D1103</f>
        <v>each</v>
      </c>
      <c r="K1103" s="15" t="n">
        <v>2.6</v>
      </c>
      <c r="L1103" s="13" t="str">
        <f aca="false">B1103</f>
        <v>CHK-001</v>
      </c>
      <c r="M1103" s="13" t="str">
        <f aca="false">C1103</f>
        <v>Chicken</v>
      </c>
      <c r="N1103" s="14" t="str">
        <f aca="false">D1103</f>
        <v>each</v>
      </c>
      <c r="O1103" s="15" t="n">
        <v>0</v>
      </c>
      <c r="P1103" s="16" t="n">
        <f aca="false">O1103*R1103</f>
        <v>0</v>
      </c>
      <c r="Q1103" s="15" t="n">
        <f aca="false">E1103+IF(ISBLANK(F1103),0,F1103)-K1103</f>
        <v>0</v>
      </c>
      <c r="R1103" s="16" t="n">
        <v>5.25</v>
      </c>
      <c r="S1103" s="16" t="n">
        <f aca="false">Q1103*R1103</f>
        <v>0</v>
      </c>
      <c r="T1103" s="13" t="s">
        <v>98</v>
      </c>
    </row>
    <row r="1104" customFormat="false" ht="15" hidden="false" customHeight="true" outlineLevel="0" collapsed="false">
      <c r="A1104" s="7" t="n">
        <v>45673</v>
      </c>
      <c r="B1104" s="8" t="s">
        <v>101</v>
      </c>
      <c r="C1104" s="8" t="s">
        <v>102</v>
      </c>
      <c r="D1104" s="9" t="s">
        <v>19</v>
      </c>
      <c r="E1104" s="10" t="n">
        <v>2.6</v>
      </c>
      <c r="F1104" s="10"/>
      <c r="G1104" s="7" t="n">
        <f aca="false">A1104</f>
        <v>45673</v>
      </c>
      <c r="H1104" s="8" t="str">
        <f aca="false">B1104</f>
        <v>CHK-001</v>
      </c>
      <c r="I1104" s="8" t="str">
        <f aca="false">C1104</f>
        <v>Chicken</v>
      </c>
      <c r="J1104" s="9" t="str">
        <f aca="false">D1104</f>
        <v>each</v>
      </c>
      <c r="K1104" s="10" t="n">
        <v>2.54</v>
      </c>
      <c r="L1104" s="8" t="str">
        <f aca="false">B1104</f>
        <v>CHK-001</v>
      </c>
      <c r="M1104" s="8" t="str">
        <f aca="false">C1104</f>
        <v>Chicken</v>
      </c>
      <c r="N1104" s="9" t="str">
        <f aca="false">D1104</f>
        <v>each</v>
      </c>
      <c r="O1104" s="10" t="n">
        <v>0</v>
      </c>
      <c r="P1104" s="11" t="n">
        <f aca="false">O1104*R1104</f>
        <v>0</v>
      </c>
      <c r="Q1104" s="10" t="n">
        <f aca="false">E1104+IF(ISBLANK(F1104),0,F1104)-K1104</f>
        <v>0.0600000000000001</v>
      </c>
      <c r="R1104" s="11" t="n">
        <v>5.25</v>
      </c>
      <c r="S1104" s="11" t="n">
        <f aca="false">Q1104*R1104</f>
        <v>0.315</v>
      </c>
      <c r="T1104" s="8" t="s">
        <v>98</v>
      </c>
    </row>
    <row r="1105" customFormat="false" ht="15" hidden="false" customHeight="true" outlineLevel="0" collapsed="false">
      <c r="A1105" s="12" t="n">
        <v>45674</v>
      </c>
      <c r="B1105" s="13" t="s">
        <v>101</v>
      </c>
      <c r="C1105" s="13" t="s">
        <v>102</v>
      </c>
      <c r="D1105" s="14" t="s">
        <v>19</v>
      </c>
      <c r="E1105" s="15" t="n">
        <v>2.54</v>
      </c>
      <c r="F1105" s="15"/>
      <c r="G1105" s="12" t="n">
        <f aca="false">A1105</f>
        <v>45674</v>
      </c>
      <c r="H1105" s="13" t="str">
        <f aca="false">B1105</f>
        <v>CHK-001</v>
      </c>
      <c r="I1105" s="13" t="str">
        <f aca="false">C1105</f>
        <v>Chicken</v>
      </c>
      <c r="J1105" s="14" t="str">
        <f aca="false">D1105</f>
        <v>each</v>
      </c>
      <c r="K1105" s="15" t="n">
        <v>2.19</v>
      </c>
      <c r="L1105" s="13" t="str">
        <f aca="false">B1105</f>
        <v>CHK-001</v>
      </c>
      <c r="M1105" s="13" t="str">
        <f aca="false">C1105</f>
        <v>Chicken</v>
      </c>
      <c r="N1105" s="14" t="str">
        <f aca="false">D1105</f>
        <v>each</v>
      </c>
      <c r="O1105" s="15" t="n">
        <v>0</v>
      </c>
      <c r="P1105" s="16" t="n">
        <f aca="false">O1105*R1105</f>
        <v>0</v>
      </c>
      <c r="Q1105" s="15" t="n">
        <f aca="false">E1105+IF(ISBLANK(F1105),0,F1105)-K1105</f>
        <v>0.35</v>
      </c>
      <c r="R1105" s="16" t="n">
        <v>5.25</v>
      </c>
      <c r="S1105" s="16" t="n">
        <f aca="false">Q1105*R1105</f>
        <v>1.8375</v>
      </c>
      <c r="T1105" s="13" t="s">
        <v>98</v>
      </c>
    </row>
    <row r="1106" customFormat="false" ht="15" hidden="false" customHeight="true" outlineLevel="0" collapsed="false">
      <c r="A1106" s="7" t="n">
        <v>45675</v>
      </c>
      <c r="B1106" s="8" t="s">
        <v>101</v>
      </c>
      <c r="C1106" s="8" t="s">
        <v>102</v>
      </c>
      <c r="D1106" s="9" t="s">
        <v>19</v>
      </c>
      <c r="E1106" s="10" t="n">
        <v>2.19</v>
      </c>
      <c r="F1106" s="10"/>
      <c r="G1106" s="7" t="n">
        <f aca="false">A1106</f>
        <v>45675</v>
      </c>
      <c r="H1106" s="8" t="str">
        <f aca="false">B1106</f>
        <v>CHK-001</v>
      </c>
      <c r="I1106" s="8" t="str">
        <f aca="false">C1106</f>
        <v>Chicken</v>
      </c>
      <c r="J1106" s="9" t="str">
        <f aca="false">D1106</f>
        <v>each</v>
      </c>
      <c r="K1106" s="10" t="n">
        <v>2.19</v>
      </c>
      <c r="L1106" s="8" t="str">
        <f aca="false">B1106</f>
        <v>CHK-001</v>
      </c>
      <c r="M1106" s="8" t="str">
        <f aca="false">C1106</f>
        <v>Chicken</v>
      </c>
      <c r="N1106" s="9" t="str">
        <f aca="false">D1106</f>
        <v>each</v>
      </c>
      <c r="O1106" s="10" t="n">
        <v>0</v>
      </c>
      <c r="P1106" s="11" t="n">
        <f aca="false">O1106*R1106</f>
        <v>0</v>
      </c>
      <c r="Q1106" s="10" t="n">
        <f aca="false">E1106+IF(ISBLANK(F1106),0,F1106)-K1106</f>
        <v>0</v>
      </c>
      <c r="R1106" s="11" t="n">
        <v>5.25</v>
      </c>
      <c r="S1106" s="11" t="n">
        <f aca="false">Q1106*R1106</f>
        <v>0</v>
      </c>
      <c r="T1106" s="8" t="s">
        <v>98</v>
      </c>
    </row>
    <row r="1107" customFormat="false" ht="15" hidden="false" customHeight="true" outlineLevel="0" collapsed="false">
      <c r="A1107" s="12" t="n">
        <v>45676</v>
      </c>
      <c r="B1107" s="13" t="s">
        <v>101</v>
      </c>
      <c r="C1107" s="13" t="s">
        <v>102</v>
      </c>
      <c r="D1107" s="14" t="s">
        <v>19</v>
      </c>
      <c r="E1107" s="15" t="n">
        <v>2.19</v>
      </c>
      <c r="F1107" s="15"/>
      <c r="G1107" s="12" t="n">
        <f aca="false">A1107</f>
        <v>45676</v>
      </c>
      <c r="H1107" s="13" t="str">
        <f aca="false">B1107</f>
        <v>CHK-001</v>
      </c>
      <c r="I1107" s="13" t="str">
        <f aca="false">C1107</f>
        <v>Chicken</v>
      </c>
      <c r="J1107" s="14" t="str">
        <f aca="false">D1107</f>
        <v>each</v>
      </c>
      <c r="K1107" s="15" t="n">
        <v>1.54</v>
      </c>
      <c r="L1107" s="13" t="str">
        <f aca="false">B1107</f>
        <v>CHK-001</v>
      </c>
      <c r="M1107" s="13" t="str">
        <f aca="false">C1107</f>
        <v>Chicken</v>
      </c>
      <c r="N1107" s="14" t="str">
        <f aca="false">D1107</f>
        <v>each</v>
      </c>
      <c r="O1107" s="15" t="n">
        <v>0</v>
      </c>
      <c r="P1107" s="16" t="n">
        <f aca="false">O1107*R1107</f>
        <v>0</v>
      </c>
      <c r="Q1107" s="15" t="n">
        <f aca="false">E1107+IF(ISBLANK(F1107),0,F1107)-K1107</f>
        <v>0.65</v>
      </c>
      <c r="R1107" s="16" t="n">
        <v>5.25</v>
      </c>
      <c r="S1107" s="16" t="n">
        <f aca="false">Q1107*R1107</f>
        <v>3.4125</v>
      </c>
      <c r="T1107" s="13" t="s">
        <v>98</v>
      </c>
    </row>
    <row r="1108" customFormat="false" ht="15" hidden="false" customHeight="true" outlineLevel="0" collapsed="false">
      <c r="A1108" s="7" t="n">
        <v>45677</v>
      </c>
      <c r="B1108" s="8" t="s">
        <v>101</v>
      </c>
      <c r="C1108" s="8" t="s">
        <v>102</v>
      </c>
      <c r="D1108" s="9" t="s">
        <v>19</v>
      </c>
      <c r="E1108" s="10" t="n">
        <v>1.54</v>
      </c>
      <c r="F1108" s="10"/>
      <c r="G1108" s="7" t="n">
        <f aca="false">A1108</f>
        <v>45677</v>
      </c>
      <c r="H1108" s="8" t="str">
        <f aca="false">B1108</f>
        <v>CHK-001</v>
      </c>
      <c r="I1108" s="8" t="str">
        <f aca="false">C1108</f>
        <v>Chicken</v>
      </c>
      <c r="J1108" s="9" t="str">
        <f aca="false">D1108</f>
        <v>each</v>
      </c>
      <c r="K1108" s="10" t="n">
        <v>1.38</v>
      </c>
      <c r="L1108" s="8" t="str">
        <f aca="false">B1108</f>
        <v>CHK-001</v>
      </c>
      <c r="M1108" s="8" t="str">
        <f aca="false">C1108</f>
        <v>Chicken</v>
      </c>
      <c r="N1108" s="9" t="str">
        <f aca="false">D1108</f>
        <v>each</v>
      </c>
      <c r="O1108" s="10" t="n">
        <v>0</v>
      </c>
      <c r="P1108" s="11" t="n">
        <f aca="false">O1108*R1108</f>
        <v>0</v>
      </c>
      <c r="Q1108" s="10" t="n">
        <f aca="false">E1108+IF(ISBLANK(F1108),0,F1108)-K1108</f>
        <v>0.16</v>
      </c>
      <c r="R1108" s="11" t="n">
        <v>5.25</v>
      </c>
      <c r="S1108" s="11" t="n">
        <f aca="false">Q1108*R1108</f>
        <v>0.840000000000001</v>
      </c>
      <c r="T1108" s="8" t="s">
        <v>98</v>
      </c>
    </row>
    <row r="1109" customFormat="false" ht="15" hidden="false" customHeight="true" outlineLevel="0" collapsed="false">
      <c r="A1109" s="12" t="n">
        <v>45678</v>
      </c>
      <c r="B1109" s="13" t="s">
        <v>101</v>
      </c>
      <c r="C1109" s="13" t="s">
        <v>102</v>
      </c>
      <c r="D1109" s="14" t="s">
        <v>19</v>
      </c>
      <c r="E1109" s="15" t="n">
        <v>1.38</v>
      </c>
      <c r="F1109" s="15"/>
      <c r="G1109" s="12" t="n">
        <f aca="false">A1109</f>
        <v>45678</v>
      </c>
      <c r="H1109" s="13" t="str">
        <f aca="false">B1109</f>
        <v>CHK-001</v>
      </c>
      <c r="I1109" s="13" t="str">
        <f aca="false">C1109</f>
        <v>Chicken</v>
      </c>
      <c r="J1109" s="14" t="str">
        <f aca="false">D1109</f>
        <v>each</v>
      </c>
      <c r="K1109" s="15" t="n">
        <v>1.38</v>
      </c>
      <c r="L1109" s="13" t="str">
        <f aca="false">B1109</f>
        <v>CHK-001</v>
      </c>
      <c r="M1109" s="13" t="str">
        <f aca="false">C1109</f>
        <v>Chicken</v>
      </c>
      <c r="N1109" s="14" t="str">
        <f aca="false">D1109</f>
        <v>each</v>
      </c>
      <c r="O1109" s="15" t="n">
        <v>0</v>
      </c>
      <c r="P1109" s="16" t="n">
        <f aca="false">O1109*R1109</f>
        <v>0</v>
      </c>
      <c r="Q1109" s="15" t="n">
        <f aca="false">E1109+IF(ISBLANK(F1109),0,F1109)-K1109</f>
        <v>0</v>
      </c>
      <c r="R1109" s="16" t="n">
        <v>5.25</v>
      </c>
      <c r="S1109" s="16" t="n">
        <f aca="false">Q1109*R1109</f>
        <v>0</v>
      </c>
      <c r="T1109" s="13" t="s">
        <v>98</v>
      </c>
    </row>
    <row r="1110" customFormat="false" ht="15" hidden="false" customHeight="true" outlineLevel="0" collapsed="false">
      <c r="A1110" s="7" t="n">
        <v>45679</v>
      </c>
      <c r="B1110" s="8" t="s">
        <v>101</v>
      </c>
      <c r="C1110" s="8" t="s">
        <v>102</v>
      </c>
      <c r="D1110" s="9" t="s">
        <v>19</v>
      </c>
      <c r="E1110" s="10" t="n">
        <v>1.38</v>
      </c>
      <c r="F1110" s="10"/>
      <c r="G1110" s="7" t="n">
        <f aca="false">A1110</f>
        <v>45679</v>
      </c>
      <c r="H1110" s="8" t="str">
        <f aca="false">B1110</f>
        <v>CHK-001</v>
      </c>
      <c r="I1110" s="8" t="str">
        <f aca="false">C1110</f>
        <v>Chicken</v>
      </c>
      <c r="J1110" s="9" t="str">
        <f aca="false">D1110</f>
        <v>each</v>
      </c>
      <c r="K1110" s="10" t="n">
        <v>1.38</v>
      </c>
      <c r="L1110" s="8" t="str">
        <f aca="false">B1110</f>
        <v>CHK-001</v>
      </c>
      <c r="M1110" s="8" t="str">
        <f aca="false">C1110</f>
        <v>Chicken</v>
      </c>
      <c r="N1110" s="9" t="str">
        <f aca="false">D1110</f>
        <v>each</v>
      </c>
      <c r="O1110" s="10" t="n">
        <v>0</v>
      </c>
      <c r="P1110" s="11" t="n">
        <f aca="false">O1110*R1110</f>
        <v>0</v>
      </c>
      <c r="Q1110" s="10" t="n">
        <f aca="false">E1110+IF(ISBLANK(F1110),0,F1110)-K1110</f>
        <v>0</v>
      </c>
      <c r="R1110" s="11" t="n">
        <v>5.25</v>
      </c>
      <c r="S1110" s="11" t="n">
        <f aca="false">Q1110*R1110</f>
        <v>0</v>
      </c>
      <c r="T1110" s="8" t="s">
        <v>98</v>
      </c>
    </row>
    <row r="1111" customFormat="false" ht="15" hidden="false" customHeight="true" outlineLevel="0" collapsed="false">
      <c r="A1111" s="12" t="n">
        <v>45680</v>
      </c>
      <c r="B1111" s="13" t="s">
        <v>101</v>
      </c>
      <c r="C1111" s="13" t="s">
        <v>102</v>
      </c>
      <c r="D1111" s="14" t="s">
        <v>19</v>
      </c>
      <c r="E1111" s="15" t="n">
        <v>1.38</v>
      </c>
      <c r="F1111" s="15"/>
      <c r="G1111" s="12" t="n">
        <f aca="false">A1111</f>
        <v>45680</v>
      </c>
      <c r="H1111" s="13" t="str">
        <f aca="false">B1111</f>
        <v>CHK-001</v>
      </c>
      <c r="I1111" s="13" t="str">
        <f aca="false">C1111</f>
        <v>Chicken</v>
      </c>
      <c r="J1111" s="14" t="str">
        <f aca="false">D1111</f>
        <v>each</v>
      </c>
      <c r="K1111" s="15" t="n">
        <v>1.38</v>
      </c>
      <c r="L1111" s="13" t="str">
        <f aca="false">B1111</f>
        <v>CHK-001</v>
      </c>
      <c r="M1111" s="13" t="str">
        <f aca="false">C1111</f>
        <v>Chicken</v>
      </c>
      <c r="N1111" s="14" t="str">
        <f aca="false">D1111</f>
        <v>each</v>
      </c>
      <c r="O1111" s="15" t="n">
        <v>0</v>
      </c>
      <c r="P1111" s="16" t="n">
        <f aca="false">O1111*R1111</f>
        <v>0</v>
      </c>
      <c r="Q1111" s="15" t="n">
        <f aca="false">E1111+IF(ISBLANK(F1111),0,F1111)-K1111</f>
        <v>0</v>
      </c>
      <c r="R1111" s="16" t="n">
        <v>5.25</v>
      </c>
      <c r="S1111" s="16" t="n">
        <f aca="false">Q1111*R1111</f>
        <v>0</v>
      </c>
      <c r="T1111" s="13" t="s">
        <v>98</v>
      </c>
    </row>
    <row r="1112" customFormat="false" ht="15" hidden="false" customHeight="true" outlineLevel="0" collapsed="false">
      <c r="A1112" s="7" t="n">
        <v>45681</v>
      </c>
      <c r="B1112" s="8" t="s">
        <v>101</v>
      </c>
      <c r="C1112" s="8" t="s">
        <v>102</v>
      </c>
      <c r="D1112" s="9" t="s">
        <v>19</v>
      </c>
      <c r="E1112" s="10" t="n">
        <v>1.38</v>
      </c>
      <c r="F1112" s="10"/>
      <c r="G1112" s="7" t="n">
        <f aca="false">A1112</f>
        <v>45681</v>
      </c>
      <c r="H1112" s="8" t="str">
        <f aca="false">B1112</f>
        <v>CHK-001</v>
      </c>
      <c r="I1112" s="8" t="str">
        <f aca="false">C1112</f>
        <v>Chicken</v>
      </c>
      <c r="J1112" s="9" t="str">
        <f aca="false">D1112</f>
        <v>each</v>
      </c>
      <c r="K1112" s="10" t="n">
        <v>1.38</v>
      </c>
      <c r="L1112" s="8" t="str">
        <f aca="false">B1112</f>
        <v>CHK-001</v>
      </c>
      <c r="M1112" s="8" t="str">
        <f aca="false">C1112</f>
        <v>Chicken</v>
      </c>
      <c r="N1112" s="9" t="str">
        <f aca="false">D1112</f>
        <v>each</v>
      </c>
      <c r="O1112" s="10" t="n">
        <v>0</v>
      </c>
      <c r="P1112" s="11" t="n">
        <f aca="false">O1112*R1112</f>
        <v>0</v>
      </c>
      <c r="Q1112" s="10" t="n">
        <f aca="false">E1112+IF(ISBLANK(F1112),0,F1112)-K1112</f>
        <v>0</v>
      </c>
      <c r="R1112" s="11" t="n">
        <v>5.25</v>
      </c>
      <c r="S1112" s="11" t="n">
        <f aca="false">Q1112*R1112</f>
        <v>0</v>
      </c>
      <c r="T1112" s="8" t="s">
        <v>98</v>
      </c>
    </row>
    <row r="1113" customFormat="false" ht="15" hidden="false" customHeight="true" outlineLevel="0" collapsed="false">
      <c r="A1113" s="12" t="n">
        <v>45682</v>
      </c>
      <c r="B1113" s="13" t="s">
        <v>101</v>
      </c>
      <c r="C1113" s="13" t="s">
        <v>102</v>
      </c>
      <c r="D1113" s="14" t="s">
        <v>19</v>
      </c>
      <c r="E1113" s="15" t="n">
        <v>1.38</v>
      </c>
      <c r="F1113" s="15"/>
      <c r="G1113" s="12" t="n">
        <f aca="false">A1113</f>
        <v>45682</v>
      </c>
      <c r="H1113" s="13" t="str">
        <f aca="false">B1113</f>
        <v>CHK-001</v>
      </c>
      <c r="I1113" s="13" t="str">
        <f aca="false">C1113</f>
        <v>Chicken</v>
      </c>
      <c r="J1113" s="14" t="str">
        <f aca="false">D1113</f>
        <v>each</v>
      </c>
      <c r="K1113" s="15" t="n">
        <v>1.38</v>
      </c>
      <c r="L1113" s="13" t="str">
        <f aca="false">B1113</f>
        <v>CHK-001</v>
      </c>
      <c r="M1113" s="13" t="str">
        <f aca="false">C1113</f>
        <v>Chicken</v>
      </c>
      <c r="N1113" s="14" t="str">
        <f aca="false">D1113</f>
        <v>each</v>
      </c>
      <c r="O1113" s="15" t="n">
        <v>0</v>
      </c>
      <c r="P1113" s="16" t="n">
        <f aca="false">O1113*R1113</f>
        <v>0</v>
      </c>
      <c r="Q1113" s="15" t="n">
        <f aca="false">E1113+IF(ISBLANK(F1113),0,F1113)-K1113</f>
        <v>0</v>
      </c>
      <c r="R1113" s="16" t="n">
        <v>5.25</v>
      </c>
      <c r="S1113" s="16" t="n">
        <f aca="false">Q1113*R1113</f>
        <v>0</v>
      </c>
      <c r="T1113" s="13" t="s">
        <v>98</v>
      </c>
    </row>
    <row r="1114" customFormat="false" ht="15" hidden="false" customHeight="true" outlineLevel="0" collapsed="false">
      <c r="A1114" s="7" t="n">
        <v>45683</v>
      </c>
      <c r="B1114" s="8" t="s">
        <v>101</v>
      </c>
      <c r="C1114" s="8" t="s">
        <v>102</v>
      </c>
      <c r="D1114" s="9" t="s">
        <v>19</v>
      </c>
      <c r="E1114" s="10" t="n">
        <v>1.38</v>
      </c>
      <c r="F1114" s="10"/>
      <c r="G1114" s="7" t="n">
        <f aca="false">A1114</f>
        <v>45683</v>
      </c>
      <c r="H1114" s="8" t="str">
        <f aca="false">B1114</f>
        <v>CHK-001</v>
      </c>
      <c r="I1114" s="8" t="str">
        <f aca="false">C1114</f>
        <v>Chicken</v>
      </c>
      <c r="J1114" s="9" t="str">
        <f aca="false">D1114</f>
        <v>each</v>
      </c>
      <c r="K1114" s="10" t="n">
        <v>1.38</v>
      </c>
      <c r="L1114" s="8" t="str">
        <f aca="false">B1114</f>
        <v>CHK-001</v>
      </c>
      <c r="M1114" s="8" t="str">
        <f aca="false">C1114</f>
        <v>Chicken</v>
      </c>
      <c r="N1114" s="9" t="str">
        <f aca="false">D1114</f>
        <v>each</v>
      </c>
      <c r="O1114" s="10" t="n">
        <v>0</v>
      </c>
      <c r="P1114" s="11" t="n">
        <f aca="false">O1114*R1114</f>
        <v>0</v>
      </c>
      <c r="Q1114" s="10" t="n">
        <f aca="false">E1114+IF(ISBLANK(F1114),0,F1114)-K1114</f>
        <v>0</v>
      </c>
      <c r="R1114" s="11" t="n">
        <v>5.25</v>
      </c>
      <c r="S1114" s="11" t="n">
        <f aca="false">Q1114*R1114</f>
        <v>0</v>
      </c>
      <c r="T1114" s="8" t="s">
        <v>98</v>
      </c>
    </row>
    <row r="1115" customFormat="false" ht="15" hidden="false" customHeight="true" outlineLevel="0" collapsed="false">
      <c r="A1115" s="12" t="n">
        <v>45684</v>
      </c>
      <c r="B1115" s="13" t="s">
        <v>101</v>
      </c>
      <c r="C1115" s="13" t="s">
        <v>102</v>
      </c>
      <c r="D1115" s="14" t="s">
        <v>19</v>
      </c>
      <c r="E1115" s="15" t="n">
        <v>1.38</v>
      </c>
      <c r="F1115" s="15"/>
      <c r="G1115" s="12" t="n">
        <f aca="false">A1115</f>
        <v>45684</v>
      </c>
      <c r="H1115" s="13" t="str">
        <f aca="false">B1115</f>
        <v>CHK-001</v>
      </c>
      <c r="I1115" s="13" t="str">
        <f aca="false">C1115</f>
        <v>Chicken</v>
      </c>
      <c r="J1115" s="14" t="str">
        <f aca="false">D1115</f>
        <v>each</v>
      </c>
      <c r="K1115" s="15" t="n">
        <v>1.36</v>
      </c>
      <c r="L1115" s="13" t="str">
        <f aca="false">B1115</f>
        <v>CHK-001</v>
      </c>
      <c r="M1115" s="13" t="str">
        <f aca="false">C1115</f>
        <v>Chicken</v>
      </c>
      <c r="N1115" s="14" t="str">
        <f aca="false">D1115</f>
        <v>each</v>
      </c>
      <c r="O1115" s="15" t="n">
        <v>0</v>
      </c>
      <c r="P1115" s="16" t="n">
        <f aca="false">O1115*R1115</f>
        <v>0</v>
      </c>
      <c r="Q1115" s="15" t="n">
        <f aca="false">E1115+IF(ISBLANK(F1115),0,F1115)-K1115</f>
        <v>0.0199999999999998</v>
      </c>
      <c r="R1115" s="16" t="n">
        <v>5.25</v>
      </c>
      <c r="S1115" s="16" t="n">
        <f aca="false">Q1115*R1115</f>
        <v>0.104999999999999</v>
      </c>
      <c r="T1115" s="13" t="s">
        <v>98</v>
      </c>
    </row>
    <row r="1116" customFormat="false" ht="15" hidden="false" customHeight="true" outlineLevel="0" collapsed="false">
      <c r="A1116" s="7" t="n">
        <v>45685</v>
      </c>
      <c r="B1116" s="8" t="s">
        <v>101</v>
      </c>
      <c r="C1116" s="8" t="s">
        <v>102</v>
      </c>
      <c r="D1116" s="9" t="s">
        <v>19</v>
      </c>
      <c r="E1116" s="10" t="n">
        <v>1.36</v>
      </c>
      <c r="F1116" s="10"/>
      <c r="G1116" s="7" t="n">
        <f aca="false">A1116</f>
        <v>45685</v>
      </c>
      <c r="H1116" s="8" t="str">
        <f aca="false">B1116</f>
        <v>CHK-001</v>
      </c>
      <c r="I1116" s="8" t="str">
        <f aca="false">C1116</f>
        <v>Chicken</v>
      </c>
      <c r="J1116" s="9" t="str">
        <f aca="false">D1116</f>
        <v>each</v>
      </c>
      <c r="K1116" s="10" t="n">
        <v>1.36</v>
      </c>
      <c r="L1116" s="8" t="str">
        <f aca="false">B1116</f>
        <v>CHK-001</v>
      </c>
      <c r="M1116" s="8" t="str">
        <f aca="false">C1116</f>
        <v>Chicken</v>
      </c>
      <c r="N1116" s="9" t="str">
        <f aca="false">D1116</f>
        <v>each</v>
      </c>
      <c r="O1116" s="10" t="n">
        <v>0</v>
      </c>
      <c r="P1116" s="11" t="n">
        <f aca="false">O1116*R1116</f>
        <v>0</v>
      </c>
      <c r="Q1116" s="10" t="n">
        <f aca="false">E1116+IF(ISBLANK(F1116),0,F1116)-K1116</f>
        <v>0</v>
      </c>
      <c r="R1116" s="11" t="n">
        <v>5.25</v>
      </c>
      <c r="S1116" s="11" t="n">
        <f aca="false">Q1116*R1116</f>
        <v>0</v>
      </c>
      <c r="T1116" s="8" t="s">
        <v>98</v>
      </c>
    </row>
    <row r="1117" customFormat="false" ht="15" hidden="false" customHeight="true" outlineLevel="0" collapsed="false">
      <c r="A1117" s="12" t="n">
        <v>45686</v>
      </c>
      <c r="B1117" s="13" t="s">
        <v>101</v>
      </c>
      <c r="C1117" s="13" t="s">
        <v>102</v>
      </c>
      <c r="D1117" s="14" t="s">
        <v>19</v>
      </c>
      <c r="E1117" s="15" t="n">
        <v>1.36</v>
      </c>
      <c r="F1117" s="15"/>
      <c r="G1117" s="12" t="n">
        <f aca="false">A1117</f>
        <v>45686</v>
      </c>
      <c r="H1117" s="13" t="str">
        <f aca="false">B1117</f>
        <v>CHK-001</v>
      </c>
      <c r="I1117" s="13" t="str">
        <f aca="false">C1117</f>
        <v>Chicken</v>
      </c>
      <c r="J1117" s="14" t="str">
        <f aca="false">D1117</f>
        <v>each</v>
      </c>
      <c r="K1117" s="15" t="n">
        <v>1.36</v>
      </c>
      <c r="L1117" s="13" t="str">
        <f aca="false">B1117</f>
        <v>CHK-001</v>
      </c>
      <c r="M1117" s="13" t="str">
        <f aca="false">C1117</f>
        <v>Chicken</v>
      </c>
      <c r="N1117" s="14" t="str">
        <f aca="false">D1117</f>
        <v>each</v>
      </c>
      <c r="O1117" s="15" t="n">
        <v>0</v>
      </c>
      <c r="P1117" s="16" t="n">
        <f aca="false">O1117*R1117</f>
        <v>0</v>
      </c>
      <c r="Q1117" s="15" t="n">
        <f aca="false">E1117+IF(ISBLANK(F1117),0,F1117)-K1117</f>
        <v>0</v>
      </c>
      <c r="R1117" s="16" t="n">
        <v>5.25</v>
      </c>
      <c r="S1117" s="16" t="n">
        <f aca="false">Q1117*R1117</f>
        <v>0</v>
      </c>
      <c r="T1117" s="13" t="s">
        <v>98</v>
      </c>
    </row>
    <row r="1118" customFormat="false" ht="15" hidden="false" customHeight="true" outlineLevel="0" collapsed="false">
      <c r="A1118" s="7" t="n">
        <v>45687</v>
      </c>
      <c r="B1118" s="8" t="s">
        <v>101</v>
      </c>
      <c r="C1118" s="8" t="s">
        <v>102</v>
      </c>
      <c r="D1118" s="9" t="s">
        <v>19</v>
      </c>
      <c r="E1118" s="10" t="n">
        <v>1.36</v>
      </c>
      <c r="F1118" s="10"/>
      <c r="G1118" s="7" t="n">
        <f aca="false">A1118</f>
        <v>45687</v>
      </c>
      <c r="H1118" s="8" t="str">
        <f aca="false">B1118</f>
        <v>CHK-001</v>
      </c>
      <c r="I1118" s="8" t="str">
        <f aca="false">C1118</f>
        <v>Chicken</v>
      </c>
      <c r="J1118" s="9" t="str">
        <f aca="false">D1118</f>
        <v>each</v>
      </c>
      <c r="K1118" s="10" t="n">
        <v>0.57</v>
      </c>
      <c r="L1118" s="8" t="str">
        <f aca="false">B1118</f>
        <v>CHK-001</v>
      </c>
      <c r="M1118" s="8" t="str">
        <f aca="false">C1118</f>
        <v>Chicken</v>
      </c>
      <c r="N1118" s="9" t="str">
        <f aca="false">D1118</f>
        <v>each</v>
      </c>
      <c r="O1118" s="10" t="n">
        <v>0</v>
      </c>
      <c r="P1118" s="11" t="n">
        <f aca="false">O1118*R1118</f>
        <v>0</v>
      </c>
      <c r="Q1118" s="10" t="n">
        <f aca="false">E1118+IF(ISBLANK(F1118),0,F1118)-K1118</f>
        <v>0.79</v>
      </c>
      <c r="R1118" s="11" t="n">
        <v>5.25</v>
      </c>
      <c r="S1118" s="11" t="n">
        <f aca="false">Q1118*R1118</f>
        <v>4.1475</v>
      </c>
      <c r="T1118" s="8" t="s">
        <v>98</v>
      </c>
    </row>
    <row r="1119" customFormat="false" ht="15" hidden="false" customHeight="true" outlineLevel="0" collapsed="false">
      <c r="A1119" s="12" t="n">
        <v>45688</v>
      </c>
      <c r="B1119" s="13" t="s">
        <v>101</v>
      </c>
      <c r="C1119" s="13" t="s">
        <v>102</v>
      </c>
      <c r="D1119" s="14" t="s">
        <v>19</v>
      </c>
      <c r="E1119" s="15" t="n">
        <v>0.57</v>
      </c>
      <c r="F1119" s="15" t="n">
        <v>2.2</v>
      </c>
      <c r="G1119" s="12" t="n">
        <f aca="false">A1119</f>
        <v>45688</v>
      </c>
      <c r="H1119" s="13" t="str">
        <f aca="false">B1119</f>
        <v>CHK-001</v>
      </c>
      <c r="I1119" s="13" t="str">
        <f aca="false">C1119</f>
        <v>Chicken</v>
      </c>
      <c r="J1119" s="14" t="str">
        <f aca="false">D1119</f>
        <v>each</v>
      </c>
      <c r="K1119" s="15" t="n">
        <v>2.1</v>
      </c>
      <c r="L1119" s="13" t="str">
        <f aca="false">B1119</f>
        <v>CHK-001</v>
      </c>
      <c r="M1119" s="13" t="str">
        <f aca="false">C1119</f>
        <v>Chicken</v>
      </c>
      <c r="N1119" s="14" t="str">
        <f aca="false">D1119</f>
        <v>each</v>
      </c>
      <c r="O1119" s="15" t="n">
        <v>0</v>
      </c>
      <c r="P1119" s="16" t="n">
        <f aca="false">O1119*R1119</f>
        <v>0</v>
      </c>
      <c r="Q1119" s="15" t="n">
        <f aca="false">E1119+IF(ISBLANK(F1119),0,F1119)-K1119</f>
        <v>0.67</v>
      </c>
      <c r="R1119" s="16" t="n">
        <v>5.25</v>
      </c>
      <c r="S1119" s="16" t="n">
        <f aca="false">Q1119*R1119</f>
        <v>3.5175</v>
      </c>
      <c r="T1119" s="13" t="s">
        <v>98</v>
      </c>
    </row>
    <row r="1120" customFormat="false" ht="15" hidden="false" customHeight="true" outlineLevel="0" collapsed="false">
      <c r="A1120" s="7" t="n">
        <v>45658</v>
      </c>
      <c r="B1120" s="8" t="s">
        <v>103</v>
      </c>
      <c r="C1120" s="8" t="s">
        <v>104</v>
      </c>
      <c r="D1120" s="9" t="s">
        <v>19</v>
      </c>
      <c r="E1120" s="10" t="n">
        <v>1.5</v>
      </c>
      <c r="F1120" s="10"/>
      <c r="G1120" s="7" t="n">
        <f aca="false">A1120</f>
        <v>45658</v>
      </c>
      <c r="H1120" s="8" t="str">
        <f aca="false">B1120</f>
        <v>MST-001</v>
      </c>
      <c r="I1120" s="8" t="str">
        <f aca="false">C1120</f>
        <v>Mustard</v>
      </c>
      <c r="J1120" s="9" t="str">
        <f aca="false">D1120</f>
        <v>each</v>
      </c>
      <c r="K1120" s="10" t="n">
        <v>1.5</v>
      </c>
      <c r="L1120" s="8" t="str">
        <f aca="false">B1120</f>
        <v>MST-001</v>
      </c>
      <c r="M1120" s="8" t="str">
        <f aca="false">C1120</f>
        <v>Mustard</v>
      </c>
      <c r="N1120" s="9" t="str">
        <f aca="false">D1120</f>
        <v>each</v>
      </c>
      <c r="O1120" s="10" t="n">
        <v>0</v>
      </c>
      <c r="P1120" s="11" t="n">
        <f aca="false">O1120*R1120</f>
        <v>0</v>
      </c>
      <c r="Q1120" s="10" t="n">
        <f aca="false">E1120+IF(ISBLANK(F1120),0,F1120)-K1120</f>
        <v>0</v>
      </c>
      <c r="R1120" s="11" t="n">
        <v>4.25</v>
      </c>
      <c r="S1120" s="11" t="n">
        <f aca="false">Q1120*R1120</f>
        <v>0</v>
      </c>
      <c r="T1120" s="8" t="s">
        <v>105</v>
      </c>
    </row>
    <row r="1121" customFormat="false" ht="15" hidden="false" customHeight="true" outlineLevel="0" collapsed="false">
      <c r="A1121" s="12" t="n">
        <v>45659</v>
      </c>
      <c r="B1121" s="13" t="s">
        <v>103</v>
      </c>
      <c r="C1121" s="13" t="s">
        <v>104</v>
      </c>
      <c r="D1121" s="14" t="s">
        <v>19</v>
      </c>
      <c r="E1121" s="15" t="n">
        <v>1.5</v>
      </c>
      <c r="F1121" s="15"/>
      <c r="G1121" s="12" t="n">
        <f aca="false">A1121</f>
        <v>45659</v>
      </c>
      <c r="H1121" s="13" t="str">
        <f aca="false">B1121</f>
        <v>MST-001</v>
      </c>
      <c r="I1121" s="13" t="str">
        <f aca="false">C1121</f>
        <v>Mustard</v>
      </c>
      <c r="J1121" s="14" t="str">
        <f aca="false">D1121</f>
        <v>each</v>
      </c>
      <c r="K1121" s="15" t="n">
        <v>0.89</v>
      </c>
      <c r="L1121" s="13" t="str">
        <f aca="false">B1121</f>
        <v>MST-001</v>
      </c>
      <c r="M1121" s="13" t="str">
        <f aca="false">C1121</f>
        <v>Mustard</v>
      </c>
      <c r="N1121" s="14" t="str">
        <f aca="false">D1121</f>
        <v>each</v>
      </c>
      <c r="O1121" s="15" t="n">
        <v>0</v>
      </c>
      <c r="P1121" s="16" t="n">
        <f aca="false">O1121*R1121</f>
        <v>0</v>
      </c>
      <c r="Q1121" s="15" t="n">
        <f aca="false">E1121+IF(ISBLANK(F1121),0,F1121)-K1121</f>
        <v>0.61</v>
      </c>
      <c r="R1121" s="16" t="n">
        <v>4.25</v>
      </c>
      <c r="S1121" s="16" t="n">
        <f aca="false">Q1121*R1121</f>
        <v>2.5925</v>
      </c>
      <c r="T1121" s="13" t="s">
        <v>105</v>
      </c>
    </row>
    <row r="1122" customFormat="false" ht="15" hidden="false" customHeight="true" outlineLevel="0" collapsed="false">
      <c r="A1122" s="7" t="n">
        <v>45660</v>
      </c>
      <c r="B1122" s="8" t="s">
        <v>103</v>
      </c>
      <c r="C1122" s="8" t="s">
        <v>104</v>
      </c>
      <c r="D1122" s="9" t="s">
        <v>19</v>
      </c>
      <c r="E1122" s="10" t="n">
        <v>0.89</v>
      </c>
      <c r="F1122" s="10"/>
      <c r="G1122" s="7" t="n">
        <f aca="false">A1122</f>
        <v>45660</v>
      </c>
      <c r="H1122" s="8" t="str">
        <f aca="false">B1122</f>
        <v>MST-001</v>
      </c>
      <c r="I1122" s="8" t="str">
        <f aca="false">C1122</f>
        <v>Mustard</v>
      </c>
      <c r="J1122" s="9" t="str">
        <f aca="false">D1122</f>
        <v>each</v>
      </c>
      <c r="K1122" s="10" t="n">
        <v>0.89</v>
      </c>
      <c r="L1122" s="8" t="str">
        <f aca="false">B1122</f>
        <v>MST-001</v>
      </c>
      <c r="M1122" s="8" t="str">
        <f aca="false">C1122</f>
        <v>Mustard</v>
      </c>
      <c r="N1122" s="9" t="str">
        <f aca="false">D1122</f>
        <v>each</v>
      </c>
      <c r="O1122" s="10" t="n">
        <v>0</v>
      </c>
      <c r="P1122" s="11" t="n">
        <f aca="false">O1122*R1122</f>
        <v>0</v>
      </c>
      <c r="Q1122" s="10" t="n">
        <f aca="false">E1122+IF(ISBLANK(F1122),0,F1122)-K1122</f>
        <v>0</v>
      </c>
      <c r="R1122" s="11" t="n">
        <v>4.25</v>
      </c>
      <c r="S1122" s="11" t="n">
        <f aca="false">Q1122*R1122</f>
        <v>0</v>
      </c>
      <c r="T1122" s="8" t="s">
        <v>105</v>
      </c>
    </row>
    <row r="1123" customFormat="false" ht="15" hidden="false" customHeight="true" outlineLevel="0" collapsed="false">
      <c r="A1123" s="12" t="n">
        <v>45661</v>
      </c>
      <c r="B1123" s="13" t="s">
        <v>103</v>
      </c>
      <c r="C1123" s="13" t="s">
        <v>104</v>
      </c>
      <c r="D1123" s="14" t="s">
        <v>19</v>
      </c>
      <c r="E1123" s="15" t="n">
        <v>0.89</v>
      </c>
      <c r="F1123" s="15"/>
      <c r="G1123" s="12" t="n">
        <f aca="false">A1123</f>
        <v>45661</v>
      </c>
      <c r="H1123" s="13" t="str">
        <f aca="false">B1123</f>
        <v>MST-001</v>
      </c>
      <c r="I1123" s="13" t="str">
        <f aca="false">C1123</f>
        <v>Mustard</v>
      </c>
      <c r="J1123" s="14" t="str">
        <f aca="false">D1123</f>
        <v>each</v>
      </c>
      <c r="K1123" s="15" t="n">
        <v>0.89</v>
      </c>
      <c r="L1123" s="13" t="str">
        <f aca="false">B1123</f>
        <v>MST-001</v>
      </c>
      <c r="M1123" s="13" t="str">
        <f aca="false">C1123</f>
        <v>Mustard</v>
      </c>
      <c r="N1123" s="14" t="str">
        <f aca="false">D1123</f>
        <v>each</v>
      </c>
      <c r="O1123" s="15" t="n">
        <v>0</v>
      </c>
      <c r="P1123" s="16" t="n">
        <f aca="false">O1123*R1123</f>
        <v>0</v>
      </c>
      <c r="Q1123" s="15" t="n">
        <f aca="false">E1123+IF(ISBLANK(F1123),0,F1123)-K1123</f>
        <v>0</v>
      </c>
      <c r="R1123" s="16" t="n">
        <v>4.25</v>
      </c>
      <c r="S1123" s="16" t="n">
        <f aca="false">Q1123*R1123</f>
        <v>0</v>
      </c>
      <c r="T1123" s="13" t="s">
        <v>105</v>
      </c>
    </row>
    <row r="1124" customFormat="false" ht="15" hidden="false" customHeight="true" outlineLevel="0" collapsed="false">
      <c r="A1124" s="7" t="n">
        <v>45662</v>
      </c>
      <c r="B1124" s="8" t="s">
        <v>103</v>
      </c>
      <c r="C1124" s="8" t="s">
        <v>104</v>
      </c>
      <c r="D1124" s="9" t="s">
        <v>19</v>
      </c>
      <c r="E1124" s="10" t="n">
        <v>0.89</v>
      </c>
      <c r="F1124" s="10" t="n">
        <v>2.2</v>
      </c>
      <c r="G1124" s="7" t="n">
        <f aca="false">A1124</f>
        <v>45662</v>
      </c>
      <c r="H1124" s="8" t="str">
        <f aca="false">B1124</f>
        <v>MST-001</v>
      </c>
      <c r="I1124" s="8" t="str">
        <f aca="false">C1124</f>
        <v>Mustard</v>
      </c>
      <c r="J1124" s="9" t="str">
        <f aca="false">D1124</f>
        <v>each</v>
      </c>
      <c r="K1124" s="10" t="n">
        <v>2.36</v>
      </c>
      <c r="L1124" s="8" t="str">
        <f aca="false">B1124</f>
        <v>MST-001</v>
      </c>
      <c r="M1124" s="8" t="str">
        <f aca="false">C1124</f>
        <v>Mustard</v>
      </c>
      <c r="N1124" s="9" t="str">
        <f aca="false">D1124</f>
        <v>each</v>
      </c>
      <c r="O1124" s="10" t="n">
        <v>0</v>
      </c>
      <c r="P1124" s="11" t="n">
        <f aca="false">O1124*R1124</f>
        <v>0</v>
      </c>
      <c r="Q1124" s="10" t="n">
        <f aca="false">E1124+IF(ISBLANK(F1124),0,F1124)-K1124</f>
        <v>0.73</v>
      </c>
      <c r="R1124" s="11" t="n">
        <v>4.25</v>
      </c>
      <c r="S1124" s="11" t="n">
        <f aca="false">Q1124*R1124</f>
        <v>3.1025</v>
      </c>
      <c r="T1124" s="8" t="s">
        <v>105</v>
      </c>
    </row>
    <row r="1125" customFormat="false" ht="15" hidden="false" customHeight="true" outlineLevel="0" collapsed="false">
      <c r="A1125" s="12" t="n">
        <v>45663</v>
      </c>
      <c r="B1125" s="13" t="s">
        <v>103</v>
      </c>
      <c r="C1125" s="13" t="s">
        <v>104</v>
      </c>
      <c r="D1125" s="14" t="s">
        <v>19</v>
      </c>
      <c r="E1125" s="15" t="n">
        <v>2.36</v>
      </c>
      <c r="F1125" s="15"/>
      <c r="G1125" s="12" t="n">
        <f aca="false">A1125</f>
        <v>45663</v>
      </c>
      <c r="H1125" s="13" t="str">
        <f aca="false">B1125</f>
        <v>MST-001</v>
      </c>
      <c r="I1125" s="13" t="str">
        <f aca="false">C1125</f>
        <v>Mustard</v>
      </c>
      <c r="J1125" s="14" t="str">
        <f aca="false">D1125</f>
        <v>each</v>
      </c>
      <c r="K1125" s="15" t="n">
        <v>2.36</v>
      </c>
      <c r="L1125" s="13" t="str">
        <f aca="false">B1125</f>
        <v>MST-001</v>
      </c>
      <c r="M1125" s="13" t="str">
        <f aca="false">C1125</f>
        <v>Mustard</v>
      </c>
      <c r="N1125" s="14" t="str">
        <f aca="false">D1125</f>
        <v>each</v>
      </c>
      <c r="O1125" s="15" t="n">
        <v>0</v>
      </c>
      <c r="P1125" s="16" t="n">
        <f aca="false">O1125*R1125</f>
        <v>0</v>
      </c>
      <c r="Q1125" s="15" t="n">
        <f aca="false">E1125+IF(ISBLANK(F1125),0,F1125)-K1125</f>
        <v>0</v>
      </c>
      <c r="R1125" s="16" t="n">
        <v>4.25</v>
      </c>
      <c r="S1125" s="16" t="n">
        <f aca="false">Q1125*R1125</f>
        <v>0</v>
      </c>
      <c r="T1125" s="13" t="s">
        <v>105</v>
      </c>
    </row>
    <row r="1126" customFormat="false" ht="15" hidden="false" customHeight="true" outlineLevel="0" collapsed="false">
      <c r="A1126" s="7" t="n">
        <v>45664</v>
      </c>
      <c r="B1126" s="8" t="s">
        <v>103</v>
      </c>
      <c r="C1126" s="8" t="s">
        <v>104</v>
      </c>
      <c r="D1126" s="9" t="s">
        <v>19</v>
      </c>
      <c r="E1126" s="10" t="n">
        <v>2.36</v>
      </c>
      <c r="F1126" s="10"/>
      <c r="G1126" s="7" t="n">
        <f aca="false">A1126</f>
        <v>45664</v>
      </c>
      <c r="H1126" s="8" t="str">
        <f aca="false">B1126</f>
        <v>MST-001</v>
      </c>
      <c r="I1126" s="8" t="str">
        <f aca="false">C1126</f>
        <v>Mustard</v>
      </c>
      <c r="J1126" s="9" t="str">
        <f aca="false">D1126</f>
        <v>each</v>
      </c>
      <c r="K1126" s="10" t="n">
        <v>2.02</v>
      </c>
      <c r="L1126" s="8" t="str">
        <f aca="false">B1126</f>
        <v>MST-001</v>
      </c>
      <c r="M1126" s="8" t="str">
        <f aca="false">C1126</f>
        <v>Mustard</v>
      </c>
      <c r="N1126" s="9" t="str">
        <f aca="false">D1126</f>
        <v>each</v>
      </c>
      <c r="O1126" s="10" t="n">
        <v>0</v>
      </c>
      <c r="P1126" s="11" t="n">
        <f aca="false">O1126*R1126</f>
        <v>0</v>
      </c>
      <c r="Q1126" s="10" t="n">
        <f aca="false">E1126+IF(ISBLANK(F1126),0,F1126)-K1126</f>
        <v>0.34</v>
      </c>
      <c r="R1126" s="11" t="n">
        <v>4.25</v>
      </c>
      <c r="S1126" s="11" t="n">
        <f aca="false">Q1126*R1126</f>
        <v>1.445</v>
      </c>
      <c r="T1126" s="8" t="s">
        <v>105</v>
      </c>
    </row>
    <row r="1127" customFormat="false" ht="15" hidden="false" customHeight="true" outlineLevel="0" collapsed="false">
      <c r="A1127" s="12" t="n">
        <v>45665</v>
      </c>
      <c r="B1127" s="13" t="s">
        <v>103</v>
      </c>
      <c r="C1127" s="13" t="s">
        <v>104</v>
      </c>
      <c r="D1127" s="14" t="s">
        <v>19</v>
      </c>
      <c r="E1127" s="15" t="n">
        <v>2.02</v>
      </c>
      <c r="F1127" s="15"/>
      <c r="G1127" s="12" t="n">
        <f aca="false">A1127</f>
        <v>45665</v>
      </c>
      <c r="H1127" s="13" t="str">
        <f aca="false">B1127</f>
        <v>MST-001</v>
      </c>
      <c r="I1127" s="13" t="str">
        <f aca="false">C1127</f>
        <v>Mustard</v>
      </c>
      <c r="J1127" s="14" t="str">
        <f aca="false">D1127</f>
        <v>each</v>
      </c>
      <c r="K1127" s="15" t="n">
        <v>2.02</v>
      </c>
      <c r="L1127" s="13" t="str">
        <f aca="false">B1127</f>
        <v>MST-001</v>
      </c>
      <c r="M1127" s="13" t="str">
        <f aca="false">C1127</f>
        <v>Mustard</v>
      </c>
      <c r="N1127" s="14" t="str">
        <f aca="false">D1127</f>
        <v>each</v>
      </c>
      <c r="O1127" s="15" t="n">
        <v>0</v>
      </c>
      <c r="P1127" s="16" t="n">
        <f aca="false">O1127*R1127</f>
        <v>0</v>
      </c>
      <c r="Q1127" s="15" t="n">
        <f aca="false">E1127+IF(ISBLANK(F1127),0,F1127)-K1127</f>
        <v>0</v>
      </c>
      <c r="R1127" s="16" t="n">
        <v>4.25</v>
      </c>
      <c r="S1127" s="16" t="n">
        <f aca="false">Q1127*R1127</f>
        <v>0</v>
      </c>
      <c r="T1127" s="13" t="s">
        <v>105</v>
      </c>
    </row>
    <row r="1128" customFormat="false" ht="15" hidden="false" customHeight="true" outlineLevel="0" collapsed="false">
      <c r="A1128" s="7" t="n">
        <v>45666</v>
      </c>
      <c r="B1128" s="8" t="s">
        <v>103</v>
      </c>
      <c r="C1128" s="8" t="s">
        <v>104</v>
      </c>
      <c r="D1128" s="9" t="s">
        <v>19</v>
      </c>
      <c r="E1128" s="10" t="n">
        <v>2.02</v>
      </c>
      <c r="F1128" s="10"/>
      <c r="G1128" s="7" t="n">
        <f aca="false">A1128</f>
        <v>45666</v>
      </c>
      <c r="H1128" s="8" t="str">
        <f aca="false">B1128</f>
        <v>MST-001</v>
      </c>
      <c r="I1128" s="8" t="str">
        <f aca="false">C1128</f>
        <v>Mustard</v>
      </c>
      <c r="J1128" s="9" t="str">
        <f aca="false">D1128</f>
        <v>each</v>
      </c>
      <c r="K1128" s="10" t="n">
        <v>1.98</v>
      </c>
      <c r="L1128" s="8" t="str">
        <f aca="false">B1128</f>
        <v>MST-001</v>
      </c>
      <c r="M1128" s="8" t="str">
        <f aca="false">C1128</f>
        <v>Mustard</v>
      </c>
      <c r="N1128" s="9" t="str">
        <f aca="false">D1128</f>
        <v>each</v>
      </c>
      <c r="O1128" s="10" t="n">
        <v>0</v>
      </c>
      <c r="P1128" s="11" t="n">
        <f aca="false">O1128*R1128</f>
        <v>0</v>
      </c>
      <c r="Q1128" s="10" t="n">
        <f aca="false">E1128+IF(ISBLANK(F1128),0,F1128)-K1128</f>
        <v>0.04</v>
      </c>
      <c r="R1128" s="11" t="n">
        <v>4.25</v>
      </c>
      <c r="S1128" s="11" t="n">
        <f aca="false">Q1128*R1128</f>
        <v>0.17</v>
      </c>
      <c r="T1128" s="8" t="s">
        <v>105</v>
      </c>
    </row>
    <row r="1129" customFormat="false" ht="15" hidden="false" customHeight="true" outlineLevel="0" collapsed="false">
      <c r="A1129" s="12" t="n">
        <v>45667</v>
      </c>
      <c r="B1129" s="13" t="s">
        <v>103</v>
      </c>
      <c r="C1129" s="13" t="s">
        <v>104</v>
      </c>
      <c r="D1129" s="14" t="s">
        <v>19</v>
      </c>
      <c r="E1129" s="15" t="n">
        <v>1.98</v>
      </c>
      <c r="F1129" s="15"/>
      <c r="G1129" s="12" t="n">
        <f aca="false">A1129</f>
        <v>45667</v>
      </c>
      <c r="H1129" s="13" t="str">
        <f aca="false">B1129</f>
        <v>MST-001</v>
      </c>
      <c r="I1129" s="13" t="str">
        <f aca="false">C1129</f>
        <v>Mustard</v>
      </c>
      <c r="J1129" s="14" t="str">
        <f aca="false">D1129</f>
        <v>each</v>
      </c>
      <c r="K1129" s="15" t="n">
        <v>1.95</v>
      </c>
      <c r="L1129" s="13" t="str">
        <f aca="false">B1129</f>
        <v>MST-001</v>
      </c>
      <c r="M1129" s="13" t="str">
        <f aca="false">C1129</f>
        <v>Mustard</v>
      </c>
      <c r="N1129" s="14" t="str">
        <f aca="false">D1129</f>
        <v>each</v>
      </c>
      <c r="O1129" s="15" t="n">
        <v>0</v>
      </c>
      <c r="P1129" s="16" t="n">
        <f aca="false">O1129*R1129</f>
        <v>0</v>
      </c>
      <c r="Q1129" s="15" t="n">
        <f aca="false">E1129+IF(ISBLANK(F1129),0,F1129)-K1129</f>
        <v>0.03</v>
      </c>
      <c r="R1129" s="16" t="n">
        <v>4.25</v>
      </c>
      <c r="S1129" s="16" t="n">
        <f aca="false">Q1129*R1129</f>
        <v>0.1275</v>
      </c>
      <c r="T1129" s="13" t="s">
        <v>105</v>
      </c>
    </row>
    <row r="1130" customFormat="false" ht="15" hidden="false" customHeight="true" outlineLevel="0" collapsed="false">
      <c r="A1130" s="7" t="n">
        <v>45668</v>
      </c>
      <c r="B1130" s="8" t="s">
        <v>103</v>
      </c>
      <c r="C1130" s="8" t="s">
        <v>104</v>
      </c>
      <c r="D1130" s="9" t="s">
        <v>19</v>
      </c>
      <c r="E1130" s="10" t="n">
        <v>1.95</v>
      </c>
      <c r="F1130" s="10"/>
      <c r="G1130" s="7" t="n">
        <f aca="false">A1130</f>
        <v>45668</v>
      </c>
      <c r="H1130" s="8" t="str">
        <f aca="false">B1130</f>
        <v>MST-001</v>
      </c>
      <c r="I1130" s="8" t="str">
        <f aca="false">C1130</f>
        <v>Mustard</v>
      </c>
      <c r="J1130" s="9" t="str">
        <f aca="false">D1130</f>
        <v>each</v>
      </c>
      <c r="K1130" s="10" t="n">
        <v>1.15</v>
      </c>
      <c r="L1130" s="8" t="str">
        <f aca="false">B1130</f>
        <v>MST-001</v>
      </c>
      <c r="M1130" s="8" t="str">
        <f aca="false">C1130</f>
        <v>Mustard</v>
      </c>
      <c r="N1130" s="9" t="str">
        <f aca="false">D1130</f>
        <v>each</v>
      </c>
      <c r="O1130" s="10" t="n">
        <v>0</v>
      </c>
      <c r="P1130" s="11" t="n">
        <f aca="false">O1130*R1130</f>
        <v>0</v>
      </c>
      <c r="Q1130" s="10" t="n">
        <f aca="false">E1130+IF(ISBLANK(F1130),0,F1130)-K1130</f>
        <v>0.8</v>
      </c>
      <c r="R1130" s="11" t="n">
        <v>4.25</v>
      </c>
      <c r="S1130" s="11" t="n">
        <f aca="false">Q1130*R1130</f>
        <v>3.4</v>
      </c>
      <c r="T1130" s="8" t="s">
        <v>105</v>
      </c>
    </row>
    <row r="1131" customFormat="false" ht="15" hidden="false" customHeight="true" outlineLevel="0" collapsed="false">
      <c r="A1131" s="12" t="n">
        <v>45669</v>
      </c>
      <c r="B1131" s="13" t="s">
        <v>103</v>
      </c>
      <c r="C1131" s="13" t="s">
        <v>104</v>
      </c>
      <c r="D1131" s="14" t="s">
        <v>19</v>
      </c>
      <c r="E1131" s="15" t="n">
        <v>1.15</v>
      </c>
      <c r="F1131" s="15"/>
      <c r="G1131" s="12" t="n">
        <f aca="false">A1131</f>
        <v>45669</v>
      </c>
      <c r="H1131" s="13" t="str">
        <f aca="false">B1131</f>
        <v>MST-001</v>
      </c>
      <c r="I1131" s="13" t="str">
        <f aca="false">C1131</f>
        <v>Mustard</v>
      </c>
      <c r="J1131" s="14" t="str">
        <f aca="false">D1131</f>
        <v>each</v>
      </c>
      <c r="K1131" s="15" t="n">
        <v>1.15</v>
      </c>
      <c r="L1131" s="13" t="str">
        <f aca="false">B1131</f>
        <v>MST-001</v>
      </c>
      <c r="M1131" s="13" t="str">
        <f aca="false">C1131</f>
        <v>Mustard</v>
      </c>
      <c r="N1131" s="14" t="str">
        <f aca="false">D1131</f>
        <v>each</v>
      </c>
      <c r="O1131" s="15" t="n">
        <v>0</v>
      </c>
      <c r="P1131" s="16" t="n">
        <f aca="false">O1131*R1131</f>
        <v>0</v>
      </c>
      <c r="Q1131" s="15" t="n">
        <f aca="false">E1131+IF(ISBLANK(F1131),0,F1131)-K1131</f>
        <v>0</v>
      </c>
      <c r="R1131" s="16" t="n">
        <v>4.25</v>
      </c>
      <c r="S1131" s="16" t="n">
        <f aca="false">Q1131*R1131</f>
        <v>0</v>
      </c>
      <c r="T1131" s="13" t="s">
        <v>105</v>
      </c>
    </row>
    <row r="1132" customFormat="false" ht="15" hidden="false" customHeight="true" outlineLevel="0" collapsed="false">
      <c r="A1132" s="7" t="n">
        <v>45670</v>
      </c>
      <c r="B1132" s="8" t="s">
        <v>103</v>
      </c>
      <c r="C1132" s="8" t="s">
        <v>104</v>
      </c>
      <c r="D1132" s="9" t="s">
        <v>19</v>
      </c>
      <c r="E1132" s="10" t="n">
        <v>1.15</v>
      </c>
      <c r="F1132" s="10"/>
      <c r="G1132" s="7" t="n">
        <f aca="false">A1132</f>
        <v>45670</v>
      </c>
      <c r="H1132" s="8" t="str">
        <f aca="false">B1132</f>
        <v>MST-001</v>
      </c>
      <c r="I1132" s="8" t="str">
        <f aca="false">C1132</f>
        <v>Mustard</v>
      </c>
      <c r="J1132" s="9" t="str">
        <f aca="false">D1132</f>
        <v>each</v>
      </c>
      <c r="K1132" s="10" t="n">
        <v>1.08</v>
      </c>
      <c r="L1132" s="8" t="str">
        <f aca="false">B1132</f>
        <v>MST-001</v>
      </c>
      <c r="M1132" s="8" t="str">
        <f aca="false">C1132</f>
        <v>Mustard</v>
      </c>
      <c r="N1132" s="9" t="str">
        <f aca="false">D1132</f>
        <v>each</v>
      </c>
      <c r="O1132" s="10" t="n">
        <v>0</v>
      </c>
      <c r="P1132" s="11" t="n">
        <f aca="false">O1132*R1132</f>
        <v>0</v>
      </c>
      <c r="Q1132" s="10" t="n">
        <f aca="false">E1132+IF(ISBLANK(F1132),0,F1132)-K1132</f>
        <v>0.0699999999999998</v>
      </c>
      <c r="R1132" s="11" t="n">
        <v>4.25</v>
      </c>
      <c r="S1132" s="11" t="n">
        <f aca="false">Q1132*R1132</f>
        <v>0.297499999999999</v>
      </c>
      <c r="T1132" s="8" t="s">
        <v>105</v>
      </c>
    </row>
    <row r="1133" customFormat="false" ht="15" hidden="false" customHeight="true" outlineLevel="0" collapsed="false">
      <c r="A1133" s="12" t="n">
        <v>45671</v>
      </c>
      <c r="B1133" s="13" t="s">
        <v>103</v>
      </c>
      <c r="C1133" s="13" t="s">
        <v>104</v>
      </c>
      <c r="D1133" s="14" t="s">
        <v>19</v>
      </c>
      <c r="E1133" s="15" t="n">
        <v>1.08</v>
      </c>
      <c r="F1133" s="15"/>
      <c r="G1133" s="12" t="n">
        <f aca="false">A1133</f>
        <v>45671</v>
      </c>
      <c r="H1133" s="13" t="str">
        <f aca="false">B1133</f>
        <v>MST-001</v>
      </c>
      <c r="I1133" s="13" t="str">
        <f aca="false">C1133</f>
        <v>Mustard</v>
      </c>
      <c r="J1133" s="14" t="str">
        <f aca="false">D1133</f>
        <v>each</v>
      </c>
      <c r="K1133" s="15" t="n">
        <v>0.72</v>
      </c>
      <c r="L1133" s="13" t="str">
        <f aca="false">B1133</f>
        <v>MST-001</v>
      </c>
      <c r="M1133" s="13" t="str">
        <f aca="false">C1133</f>
        <v>Mustard</v>
      </c>
      <c r="N1133" s="14" t="str">
        <f aca="false">D1133</f>
        <v>each</v>
      </c>
      <c r="O1133" s="15" t="n">
        <v>0</v>
      </c>
      <c r="P1133" s="16" t="n">
        <f aca="false">O1133*R1133</f>
        <v>0</v>
      </c>
      <c r="Q1133" s="15" t="n">
        <f aca="false">E1133+IF(ISBLANK(F1133),0,F1133)-K1133</f>
        <v>0.36</v>
      </c>
      <c r="R1133" s="16" t="n">
        <v>4.25</v>
      </c>
      <c r="S1133" s="16" t="n">
        <f aca="false">Q1133*R1133</f>
        <v>1.53</v>
      </c>
      <c r="T1133" s="13" t="s">
        <v>105</v>
      </c>
    </row>
    <row r="1134" customFormat="false" ht="15" hidden="false" customHeight="true" outlineLevel="0" collapsed="false">
      <c r="A1134" s="7" t="n">
        <v>45672</v>
      </c>
      <c r="B1134" s="8" t="s">
        <v>103</v>
      </c>
      <c r="C1134" s="8" t="s">
        <v>104</v>
      </c>
      <c r="D1134" s="9" t="s">
        <v>19</v>
      </c>
      <c r="E1134" s="10" t="n">
        <v>0.72</v>
      </c>
      <c r="F1134" s="10"/>
      <c r="G1134" s="7" t="n">
        <f aca="false">A1134</f>
        <v>45672</v>
      </c>
      <c r="H1134" s="8" t="str">
        <f aca="false">B1134</f>
        <v>MST-001</v>
      </c>
      <c r="I1134" s="8" t="str">
        <f aca="false">C1134</f>
        <v>Mustard</v>
      </c>
      <c r="J1134" s="9" t="str">
        <f aca="false">D1134</f>
        <v>each</v>
      </c>
      <c r="K1134" s="10" t="n">
        <v>0.72</v>
      </c>
      <c r="L1134" s="8" t="str">
        <f aca="false">B1134</f>
        <v>MST-001</v>
      </c>
      <c r="M1134" s="8" t="str">
        <f aca="false">C1134</f>
        <v>Mustard</v>
      </c>
      <c r="N1134" s="9" t="str">
        <f aca="false">D1134</f>
        <v>each</v>
      </c>
      <c r="O1134" s="10" t="n">
        <v>0</v>
      </c>
      <c r="P1134" s="11" t="n">
        <f aca="false">O1134*R1134</f>
        <v>0</v>
      </c>
      <c r="Q1134" s="10" t="n">
        <f aca="false">E1134+IF(ISBLANK(F1134),0,F1134)-K1134</f>
        <v>0</v>
      </c>
      <c r="R1134" s="11" t="n">
        <v>4.25</v>
      </c>
      <c r="S1134" s="11" t="n">
        <f aca="false">Q1134*R1134</f>
        <v>0</v>
      </c>
      <c r="T1134" s="8" t="s">
        <v>105</v>
      </c>
    </row>
    <row r="1135" customFormat="false" ht="15" hidden="false" customHeight="true" outlineLevel="0" collapsed="false">
      <c r="A1135" s="12" t="n">
        <v>45673</v>
      </c>
      <c r="B1135" s="13" t="s">
        <v>103</v>
      </c>
      <c r="C1135" s="13" t="s">
        <v>104</v>
      </c>
      <c r="D1135" s="14" t="s">
        <v>19</v>
      </c>
      <c r="E1135" s="15" t="n">
        <v>0.72</v>
      </c>
      <c r="F1135" s="15"/>
      <c r="G1135" s="12" t="n">
        <f aca="false">A1135</f>
        <v>45673</v>
      </c>
      <c r="H1135" s="13" t="str">
        <f aca="false">B1135</f>
        <v>MST-001</v>
      </c>
      <c r="I1135" s="13" t="str">
        <f aca="false">C1135</f>
        <v>Mustard</v>
      </c>
      <c r="J1135" s="14" t="str">
        <f aca="false">D1135</f>
        <v>each</v>
      </c>
      <c r="K1135" s="15" t="n">
        <v>0.72</v>
      </c>
      <c r="L1135" s="13" t="str">
        <f aca="false">B1135</f>
        <v>MST-001</v>
      </c>
      <c r="M1135" s="13" t="str">
        <f aca="false">C1135</f>
        <v>Mustard</v>
      </c>
      <c r="N1135" s="14" t="str">
        <f aca="false">D1135</f>
        <v>each</v>
      </c>
      <c r="O1135" s="15" t="n">
        <v>0</v>
      </c>
      <c r="P1135" s="16" t="n">
        <f aca="false">O1135*R1135</f>
        <v>0</v>
      </c>
      <c r="Q1135" s="15" t="n">
        <f aca="false">E1135+IF(ISBLANK(F1135),0,F1135)-K1135</f>
        <v>0</v>
      </c>
      <c r="R1135" s="16" t="n">
        <v>4.25</v>
      </c>
      <c r="S1135" s="16" t="n">
        <f aca="false">Q1135*R1135</f>
        <v>0</v>
      </c>
      <c r="T1135" s="13" t="s">
        <v>105</v>
      </c>
    </row>
    <row r="1136" customFormat="false" ht="15" hidden="false" customHeight="true" outlineLevel="0" collapsed="false">
      <c r="A1136" s="7" t="n">
        <v>45674</v>
      </c>
      <c r="B1136" s="8" t="s">
        <v>103</v>
      </c>
      <c r="C1136" s="8" t="s">
        <v>104</v>
      </c>
      <c r="D1136" s="9" t="s">
        <v>19</v>
      </c>
      <c r="E1136" s="10" t="n">
        <v>0.72</v>
      </c>
      <c r="F1136" s="10"/>
      <c r="G1136" s="7" t="n">
        <f aca="false">A1136</f>
        <v>45674</v>
      </c>
      <c r="H1136" s="8" t="str">
        <f aca="false">B1136</f>
        <v>MST-001</v>
      </c>
      <c r="I1136" s="8" t="str">
        <f aca="false">C1136</f>
        <v>Mustard</v>
      </c>
      <c r="J1136" s="9" t="str">
        <f aca="false">D1136</f>
        <v>each</v>
      </c>
      <c r="K1136" s="10" t="n">
        <v>0.64</v>
      </c>
      <c r="L1136" s="8" t="str">
        <f aca="false">B1136</f>
        <v>MST-001</v>
      </c>
      <c r="M1136" s="8" t="str">
        <f aca="false">C1136</f>
        <v>Mustard</v>
      </c>
      <c r="N1136" s="9" t="str">
        <f aca="false">D1136</f>
        <v>each</v>
      </c>
      <c r="O1136" s="10" t="n">
        <v>0</v>
      </c>
      <c r="P1136" s="11" t="n">
        <f aca="false">O1136*R1136</f>
        <v>0</v>
      </c>
      <c r="Q1136" s="10" t="n">
        <f aca="false">E1136+IF(ISBLANK(F1136),0,F1136)-K1136</f>
        <v>0.08</v>
      </c>
      <c r="R1136" s="11" t="n">
        <v>4.25</v>
      </c>
      <c r="S1136" s="11" t="n">
        <f aca="false">Q1136*R1136</f>
        <v>0.34</v>
      </c>
      <c r="T1136" s="8" t="s">
        <v>105</v>
      </c>
    </row>
    <row r="1137" customFormat="false" ht="15" hidden="false" customHeight="true" outlineLevel="0" collapsed="false">
      <c r="A1137" s="12" t="n">
        <v>45675</v>
      </c>
      <c r="B1137" s="13" t="s">
        <v>103</v>
      </c>
      <c r="C1137" s="13" t="s">
        <v>104</v>
      </c>
      <c r="D1137" s="14" t="s">
        <v>19</v>
      </c>
      <c r="E1137" s="15" t="n">
        <v>0.64</v>
      </c>
      <c r="F1137" s="15"/>
      <c r="G1137" s="12" t="n">
        <f aca="false">A1137</f>
        <v>45675</v>
      </c>
      <c r="H1137" s="13" t="str">
        <f aca="false">B1137</f>
        <v>MST-001</v>
      </c>
      <c r="I1137" s="13" t="str">
        <f aca="false">C1137</f>
        <v>Mustard</v>
      </c>
      <c r="J1137" s="14" t="str">
        <f aca="false">D1137</f>
        <v>each</v>
      </c>
      <c r="K1137" s="15" t="n">
        <v>0.5</v>
      </c>
      <c r="L1137" s="13" t="str">
        <f aca="false">B1137</f>
        <v>MST-001</v>
      </c>
      <c r="M1137" s="13" t="str">
        <f aca="false">C1137</f>
        <v>Mustard</v>
      </c>
      <c r="N1137" s="14" t="str">
        <f aca="false">D1137</f>
        <v>each</v>
      </c>
      <c r="O1137" s="15" t="n">
        <v>0</v>
      </c>
      <c r="P1137" s="16" t="n">
        <f aca="false">O1137*R1137</f>
        <v>0</v>
      </c>
      <c r="Q1137" s="15" t="n">
        <f aca="false">E1137+IF(ISBLANK(F1137),0,F1137)-K1137</f>
        <v>0.14</v>
      </c>
      <c r="R1137" s="16" t="n">
        <v>4.25</v>
      </c>
      <c r="S1137" s="16" t="n">
        <f aca="false">Q1137*R1137</f>
        <v>0.595</v>
      </c>
      <c r="T1137" s="13" t="s">
        <v>105</v>
      </c>
    </row>
    <row r="1138" customFormat="false" ht="15" hidden="false" customHeight="true" outlineLevel="0" collapsed="false">
      <c r="A1138" s="7" t="n">
        <v>45676</v>
      </c>
      <c r="B1138" s="8" t="s">
        <v>103</v>
      </c>
      <c r="C1138" s="8" t="s">
        <v>104</v>
      </c>
      <c r="D1138" s="9" t="s">
        <v>19</v>
      </c>
      <c r="E1138" s="10" t="n">
        <v>0.5</v>
      </c>
      <c r="F1138" s="10" t="n">
        <v>2.2</v>
      </c>
      <c r="G1138" s="7" t="n">
        <f aca="false">A1138</f>
        <v>45676</v>
      </c>
      <c r="H1138" s="8" t="str">
        <f aca="false">B1138</f>
        <v>MST-001</v>
      </c>
      <c r="I1138" s="8" t="str">
        <f aca="false">C1138</f>
        <v>Mustard</v>
      </c>
      <c r="J1138" s="9" t="str">
        <f aca="false">D1138</f>
        <v>each</v>
      </c>
      <c r="K1138" s="10" t="n">
        <v>2.24</v>
      </c>
      <c r="L1138" s="8" t="str">
        <f aca="false">B1138</f>
        <v>MST-001</v>
      </c>
      <c r="M1138" s="8" t="str">
        <f aca="false">C1138</f>
        <v>Mustard</v>
      </c>
      <c r="N1138" s="9" t="str">
        <f aca="false">D1138</f>
        <v>each</v>
      </c>
      <c r="O1138" s="10" t="n">
        <v>0</v>
      </c>
      <c r="P1138" s="11" t="n">
        <f aca="false">O1138*R1138</f>
        <v>0</v>
      </c>
      <c r="Q1138" s="10" t="n">
        <f aca="false">E1138+IF(ISBLANK(F1138),0,F1138)-K1138</f>
        <v>0.46</v>
      </c>
      <c r="R1138" s="11" t="n">
        <v>4.25</v>
      </c>
      <c r="S1138" s="11" t="n">
        <f aca="false">Q1138*R1138</f>
        <v>1.955</v>
      </c>
      <c r="T1138" s="8" t="s">
        <v>105</v>
      </c>
    </row>
    <row r="1139" customFormat="false" ht="15" hidden="false" customHeight="true" outlineLevel="0" collapsed="false">
      <c r="A1139" s="12" t="n">
        <v>45677</v>
      </c>
      <c r="B1139" s="13" t="s">
        <v>103</v>
      </c>
      <c r="C1139" s="13" t="s">
        <v>104</v>
      </c>
      <c r="D1139" s="14" t="s">
        <v>19</v>
      </c>
      <c r="E1139" s="15" t="n">
        <v>2.24</v>
      </c>
      <c r="F1139" s="15"/>
      <c r="G1139" s="12" t="n">
        <f aca="false">A1139</f>
        <v>45677</v>
      </c>
      <c r="H1139" s="13" t="str">
        <f aca="false">B1139</f>
        <v>MST-001</v>
      </c>
      <c r="I1139" s="13" t="str">
        <f aca="false">C1139</f>
        <v>Mustard</v>
      </c>
      <c r="J1139" s="14" t="str">
        <f aca="false">D1139</f>
        <v>each</v>
      </c>
      <c r="K1139" s="15" t="n">
        <v>2.24</v>
      </c>
      <c r="L1139" s="13" t="str">
        <f aca="false">B1139</f>
        <v>MST-001</v>
      </c>
      <c r="M1139" s="13" t="str">
        <f aca="false">C1139</f>
        <v>Mustard</v>
      </c>
      <c r="N1139" s="14" t="str">
        <f aca="false">D1139</f>
        <v>each</v>
      </c>
      <c r="O1139" s="15" t="n">
        <v>0</v>
      </c>
      <c r="P1139" s="16" t="n">
        <f aca="false">O1139*R1139</f>
        <v>0</v>
      </c>
      <c r="Q1139" s="15" t="n">
        <f aca="false">E1139+IF(ISBLANK(F1139),0,F1139)-K1139</f>
        <v>0</v>
      </c>
      <c r="R1139" s="16" t="n">
        <v>4.25</v>
      </c>
      <c r="S1139" s="16" t="n">
        <f aca="false">Q1139*R1139</f>
        <v>0</v>
      </c>
      <c r="T1139" s="13" t="s">
        <v>105</v>
      </c>
    </row>
    <row r="1140" customFormat="false" ht="15" hidden="false" customHeight="true" outlineLevel="0" collapsed="false">
      <c r="A1140" s="7" t="n">
        <v>45678</v>
      </c>
      <c r="B1140" s="8" t="s">
        <v>103</v>
      </c>
      <c r="C1140" s="8" t="s">
        <v>104</v>
      </c>
      <c r="D1140" s="9" t="s">
        <v>19</v>
      </c>
      <c r="E1140" s="10" t="n">
        <v>2.24</v>
      </c>
      <c r="F1140" s="10"/>
      <c r="G1140" s="7" t="n">
        <f aca="false">A1140</f>
        <v>45678</v>
      </c>
      <c r="H1140" s="8" t="str">
        <f aca="false">B1140</f>
        <v>MST-001</v>
      </c>
      <c r="I1140" s="8" t="str">
        <f aca="false">C1140</f>
        <v>Mustard</v>
      </c>
      <c r="J1140" s="9" t="str">
        <f aca="false">D1140</f>
        <v>each</v>
      </c>
      <c r="K1140" s="10" t="n">
        <v>2.24</v>
      </c>
      <c r="L1140" s="8" t="str">
        <f aca="false">B1140</f>
        <v>MST-001</v>
      </c>
      <c r="M1140" s="8" t="str">
        <f aca="false">C1140</f>
        <v>Mustard</v>
      </c>
      <c r="N1140" s="9" t="str">
        <f aca="false">D1140</f>
        <v>each</v>
      </c>
      <c r="O1140" s="10" t="n">
        <v>0</v>
      </c>
      <c r="P1140" s="11" t="n">
        <f aca="false">O1140*R1140</f>
        <v>0</v>
      </c>
      <c r="Q1140" s="10" t="n">
        <f aca="false">E1140+IF(ISBLANK(F1140),0,F1140)-K1140</f>
        <v>0</v>
      </c>
      <c r="R1140" s="11" t="n">
        <v>4.25</v>
      </c>
      <c r="S1140" s="11" t="n">
        <f aca="false">Q1140*R1140</f>
        <v>0</v>
      </c>
      <c r="T1140" s="8" t="s">
        <v>105</v>
      </c>
    </row>
    <row r="1141" customFormat="false" ht="15" hidden="false" customHeight="true" outlineLevel="0" collapsed="false">
      <c r="A1141" s="12" t="n">
        <v>45679</v>
      </c>
      <c r="B1141" s="13" t="s">
        <v>103</v>
      </c>
      <c r="C1141" s="13" t="s">
        <v>104</v>
      </c>
      <c r="D1141" s="14" t="s">
        <v>19</v>
      </c>
      <c r="E1141" s="15" t="n">
        <v>2.24</v>
      </c>
      <c r="F1141" s="15"/>
      <c r="G1141" s="12" t="n">
        <f aca="false">A1141</f>
        <v>45679</v>
      </c>
      <c r="H1141" s="13" t="str">
        <f aca="false">B1141</f>
        <v>MST-001</v>
      </c>
      <c r="I1141" s="13" t="str">
        <f aca="false">C1141</f>
        <v>Mustard</v>
      </c>
      <c r="J1141" s="14" t="str">
        <f aca="false">D1141</f>
        <v>each</v>
      </c>
      <c r="K1141" s="15" t="n">
        <v>2.01</v>
      </c>
      <c r="L1141" s="13" t="str">
        <f aca="false">B1141</f>
        <v>MST-001</v>
      </c>
      <c r="M1141" s="13" t="str">
        <f aca="false">C1141</f>
        <v>Mustard</v>
      </c>
      <c r="N1141" s="14" t="str">
        <f aca="false">D1141</f>
        <v>each</v>
      </c>
      <c r="O1141" s="15" t="n">
        <v>0</v>
      </c>
      <c r="P1141" s="16" t="n">
        <f aca="false">O1141*R1141</f>
        <v>0</v>
      </c>
      <c r="Q1141" s="15" t="n">
        <f aca="false">E1141+IF(ISBLANK(F1141),0,F1141)-K1141</f>
        <v>0.23</v>
      </c>
      <c r="R1141" s="16" t="n">
        <v>4.25</v>
      </c>
      <c r="S1141" s="16" t="n">
        <f aca="false">Q1141*R1141</f>
        <v>0.977500000000002</v>
      </c>
      <c r="T1141" s="13" t="s">
        <v>105</v>
      </c>
    </row>
    <row r="1142" customFormat="false" ht="15" hidden="false" customHeight="true" outlineLevel="0" collapsed="false">
      <c r="A1142" s="7" t="n">
        <v>45680</v>
      </c>
      <c r="B1142" s="8" t="s">
        <v>103</v>
      </c>
      <c r="C1142" s="8" t="s">
        <v>104</v>
      </c>
      <c r="D1142" s="9" t="s">
        <v>19</v>
      </c>
      <c r="E1142" s="10" t="n">
        <v>2.01</v>
      </c>
      <c r="F1142" s="10"/>
      <c r="G1142" s="7" t="n">
        <f aca="false">A1142</f>
        <v>45680</v>
      </c>
      <c r="H1142" s="8" t="str">
        <f aca="false">B1142</f>
        <v>MST-001</v>
      </c>
      <c r="I1142" s="8" t="str">
        <f aca="false">C1142</f>
        <v>Mustard</v>
      </c>
      <c r="J1142" s="9" t="str">
        <f aca="false">D1142</f>
        <v>each</v>
      </c>
      <c r="K1142" s="10" t="n">
        <v>1.98</v>
      </c>
      <c r="L1142" s="8" t="str">
        <f aca="false">B1142</f>
        <v>MST-001</v>
      </c>
      <c r="M1142" s="8" t="str">
        <f aca="false">C1142</f>
        <v>Mustard</v>
      </c>
      <c r="N1142" s="9" t="str">
        <f aca="false">D1142</f>
        <v>each</v>
      </c>
      <c r="O1142" s="10" t="n">
        <v>0</v>
      </c>
      <c r="P1142" s="11" t="n">
        <f aca="false">O1142*R1142</f>
        <v>0</v>
      </c>
      <c r="Q1142" s="10" t="n">
        <f aca="false">E1142+IF(ISBLANK(F1142),0,F1142)-K1142</f>
        <v>0.0299999999999998</v>
      </c>
      <c r="R1142" s="11" t="n">
        <v>4.25</v>
      </c>
      <c r="S1142" s="11" t="n">
        <f aca="false">Q1142*R1142</f>
        <v>0.127499999999999</v>
      </c>
      <c r="T1142" s="8" t="s">
        <v>105</v>
      </c>
    </row>
    <row r="1143" customFormat="false" ht="15" hidden="false" customHeight="true" outlineLevel="0" collapsed="false">
      <c r="A1143" s="12" t="n">
        <v>45681</v>
      </c>
      <c r="B1143" s="13" t="s">
        <v>103</v>
      </c>
      <c r="C1143" s="13" t="s">
        <v>104</v>
      </c>
      <c r="D1143" s="14" t="s">
        <v>19</v>
      </c>
      <c r="E1143" s="15" t="n">
        <v>1.98</v>
      </c>
      <c r="F1143" s="15"/>
      <c r="G1143" s="12" t="n">
        <f aca="false">A1143</f>
        <v>45681</v>
      </c>
      <c r="H1143" s="13" t="str">
        <f aca="false">B1143</f>
        <v>MST-001</v>
      </c>
      <c r="I1143" s="13" t="str">
        <f aca="false">C1143</f>
        <v>Mustard</v>
      </c>
      <c r="J1143" s="14" t="str">
        <f aca="false">D1143</f>
        <v>each</v>
      </c>
      <c r="K1143" s="15" t="n">
        <v>1.96</v>
      </c>
      <c r="L1143" s="13" t="str">
        <f aca="false">B1143</f>
        <v>MST-001</v>
      </c>
      <c r="M1143" s="13" t="str">
        <f aca="false">C1143</f>
        <v>Mustard</v>
      </c>
      <c r="N1143" s="14" t="str">
        <f aca="false">D1143</f>
        <v>each</v>
      </c>
      <c r="O1143" s="15" t="n">
        <v>0</v>
      </c>
      <c r="P1143" s="16" t="n">
        <f aca="false">O1143*R1143</f>
        <v>0</v>
      </c>
      <c r="Q1143" s="15" t="n">
        <f aca="false">E1143+IF(ISBLANK(F1143),0,F1143)-K1143</f>
        <v>0.02</v>
      </c>
      <c r="R1143" s="16" t="n">
        <v>4.25</v>
      </c>
      <c r="S1143" s="16" t="n">
        <f aca="false">Q1143*R1143</f>
        <v>0.0850000000000001</v>
      </c>
      <c r="T1143" s="13" t="s">
        <v>105</v>
      </c>
    </row>
    <row r="1144" customFormat="false" ht="15" hidden="false" customHeight="true" outlineLevel="0" collapsed="false">
      <c r="A1144" s="7" t="n">
        <v>45682</v>
      </c>
      <c r="B1144" s="8" t="s">
        <v>103</v>
      </c>
      <c r="C1144" s="8" t="s">
        <v>104</v>
      </c>
      <c r="D1144" s="9" t="s">
        <v>19</v>
      </c>
      <c r="E1144" s="10" t="n">
        <v>1.96</v>
      </c>
      <c r="F1144" s="10"/>
      <c r="G1144" s="7" t="n">
        <f aca="false">A1144</f>
        <v>45682</v>
      </c>
      <c r="H1144" s="8" t="str">
        <f aca="false">B1144</f>
        <v>MST-001</v>
      </c>
      <c r="I1144" s="8" t="str">
        <f aca="false">C1144</f>
        <v>Mustard</v>
      </c>
      <c r="J1144" s="9" t="str">
        <f aca="false">D1144</f>
        <v>each</v>
      </c>
      <c r="K1144" s="10" t="n">
        <v>1.87</v>
      </c>
      <c r="L1144" s="8" t="str">
        <f aca="false">B1144</f>
        <v>MST-001</v>
      </c>
      <c r="M1144" s="8" t="str">
        <f aca="false">C1144</f>
        <v>Mustard</v>
      </c>
      <c r="N1144" s="9" t="str">
        <f aca="false">D1144</f>
        <v>each</v>
      </c>
      <c r="O1144" s="10" t="n">
        <v>0</v>
      </c>
      <c r="P1144" s="11" t="n">
        <f aca="false">O1144*R1144</f>
        <v>0</v>
      </c>
      <c r="Q1144" s="10" t="n">
        <f aca="false">E1144+IF(ISBLANK(F1144),0,F1144)-K1144</f>
        <v>0.0899999999999999</v>
      </c>
      <c r="R1144" s="11" t="n">
        <v>4.25</v>
      </c>
      <c r="S1144" s="11" t="n">
        <f aca="false">Q1144*R1144</f>
        <v>0.382499999999999</v>
      </c>
      <c r="T1144" s="8" t="s">
        <v>105</v>
      </c>
    </row>
    <row r="1145" customFormat="false" ht="15" hidden="false" customHeight="true" outlineLevel="0" collapsed="false">
      <c r="A1145" s="12" t="n">
        <v>45683</v>
      </c>
      <c r="B1145" s="13" t="s">
        <v>103</v>
      </c>
      <c r="C1145" s="13" t="s">
        <v>104</v>
      </c>
      <c r="D1145" s="14" t="s">
        <v>19</v>
      </c>
      <c r="E1145" s="15" t="n">
        <v>1.87</v>
      </c>
      <c r="F1145" s="15"/>
      <c r="G1145" s="12" t="n">
        <f aca="false">A1145</f>
        <v>45683</v>
      </c>
      <c r="H1145" s="13" t="str">
        <f aca="false">B1145</f>
        <v>MST-001</v>
      </c>
      <c r="I1145" s="13" t="str">
        <f aca="false">C1145</f>
        <v>Mustard</v>
      </c>
      <c r="J1145" s="14" t="str">
        <f aca="false">D1145</f>
        <v>each</v>
      </c>
      <c r="K1145" s="15" t="n">
        <v>1.87</v>
      </c>
      <c r="L1145" s="13" t="str">
        <f aca="false">B1145</f>
        <v>MST-001</v>
      </c>
      <c r="M1145" s="13" t="str">
        <f aca="false">C1145</f>
        <v>Mustard</v>
      </c>
      <c r="N1145" s="14" t="str">
        <f aca="false">D1145</f>
        <v>each</v>
      </c>
      <c r="O1145" s="15" t="n">
        <v>0</v>
      </c>
      <c r="P1145" s="16" t="n">
        <f aca="false">O1145*R1145</f>
        <v>0</v>
      </c>
      <c r="Q1145" s="15" t="n">
        <f aca="false">E1145+IF(ISBLANK(F1145),0,F1145)-K1145</f>
        <v>0</v>
      </c>
      <c r="R1145" s="16" t="n">
        <v>4.25</v>
      </c>
      <c r="S1145" s="16" t="n">
        <f aca="false">Q1145*R1145</f>
        <v>0</v>
      </c>
      <c r="T1145" s="13" t="s">
        <v>105</v>
      </c>
    </row>
    <row r="1146" customFormat="false" ht="15" hidden="false" customHeight="true" outlineLevel="0" collapsed="false">
      <c r="A1146" s="7" t="n">
        <v>45684</v>
      </c>
      <c r="B1146" s="8" t="s">
        <v>103</v>
      </c>
      <c r="C1146" s="8" t="s">
        <v>104</v>
      </c>
      <c r="D1146" s="9" t="s">
        <v>19</v>
      </c>
      <c r="E1146" s="10" t="n">
        <v>1.87</v>
      </c>
      <c r="F1146" s="10"/>
      <c r="G1146" s="7" t="n">
        <f aca="false">A1146</f>
        <v>45684</v>
      </c>
      <c r="H1146" s="8" t="str">
        <f aca="false">B1146</f>
        <v>MST-001</v>
      </c>
      <c r="I1146" s="8" t="str">
        <f aca="false">C1146</f>
        <v>Mustard</v>
      </c>
      <c r="J1146" s="9" t="str">
        <f aca="false">D1146</f>
        <v>each</v>
      </c>
      <c r="K1146" s="10" t="n">
        <v>1.87</v>
      </c>
      <c r="L1146" s="8" t="str">
        <f aca="false">B1146</f>
        <v>MST-001</v>
      </c>
      <c r="M1146" s="8" t="str">
        <f aca="false">C1146</f>
        <v>Mustard</v>
      </c>
      <c r="N1146" s="9" t="str">
        <f aca="false">D1146</f>
        <v>each</v>
      </c>
      <c r="O1146" s="10" t="n">
        <v>0</v>
      </c>
      <c r="P1146" s="11" t="n">
        <f aca="false">O1146*R1146</f>
        <v>0</v>
      </c>
      <c r="Q1146" s="10" t="n">
        <f aca="false">E1146+IF(ISBLANK(F1146),0,F1146)-K1146</f>
        <v>0</v>
      </c>
      <c r="R1146" s="11" t="n">
        <v>4.25</v>
      </c>
      <c r="S1146" s="11" t="n">
        <f aca="false">Q1146*R1146</f>
        <v>0</v>
      </c>
      <c r="T1146" s="8" t="s">
        <v>105</v>
      </c>
    </row>
    <row r="1147" customFormat="false" ht="15" hidden="false" customHeight="true" outlineLevel="0" collapsed="false">
      <c r="A1147" s="12" t="n">
        <v>45685</v>
      </c>
      <c r="B1147" s="13" t="s">
        <v>103</v>
      </c>
      <c r="C1147" s="13" t="s">
        <v>104</v>
      </c>
      <c r="D1147" s="14" t="s">
        <v>19</v>
      </c>
      <c r="E1147" s="15" t="n">
        <v>1.87</v>
      </c>
      <c r="F1147" s="15"/>
      <c r="G1147" s="12" t="n">
        <f aca="false">A1147</f>
        <v>45685</v>
      </c>
      <c r="H1147" s="13" t="str">
        <f aca="false">B1147</f>
        <v>MST-001</v>
      </c>
      <c r="I1147" s="13" t="str">
        <f aca="false">C1147</f>
        <v>Mustard</v>
      </c>
      <c r="J1147" s="14" t="str">
        <f aca="false">D1147</f>
        <v>each</v>
      </c>
      <c r="K1147" s="15" t="n">
        <v>1.59</v>
      </c>
      <c r="L1147" s="13" t="str">
        <f aca="false">B1147</f>
        <v>MST-001</v>
      </c>
      <c r="M1147" s="13" t="str">
        <f aca="false">C1147</f>
        <v>Mustard</v>
      </c>
      <c r="N1147" s="14" t="str">
        <f aca="false">D1147</f>
        <v>each</v>
      </c>
      <c r="O1147" s="15" t="n">
        <v>0</v>
      </c>
      <c r="P1147" s="16" t="n">
        <f aca="false">O1147*R1147</f>
        <v>0</v>
      </c>
      <c r="Q1147" s="15" t="n">
        <f aca="false">E1147+IF(ISBLANK(F1147),0,F1147)-K1147</f>
        <v>0.28</v>
      </c>
      <c r="R1147" s="16" t="n">
        <v>4.25</v>
      </c>
      <c r="S1147" s="16" t="n">
        <f aca="false">Q1147*R1147</f>
        <v>1.19</v>
      </c>
      <c r="T1147" s="13" t="s">
        <v>105</v>
      </c>
    </row>
    <row r="1148" customFormat="false" ht="15" hidden="false" customHeight="true" outlineLevel="0" collapsed="false">
      <c r="A1148" s="7" t="n">
        <v>45686</v>
      </c>
      <c r="B1148" s="8" t="s">
        <v>103</v>
      </c>
      <c r="C1148" s="8" t="s">
        <v>104</v>
      </c>
      <c r="D1148" s="9" t="s">
        <v>19</v>
      </c>
      <c r="E1148" s="10" t="n">
        <v>1.59</v>
      </c>
      <c r="F1148" s="10"/>
      <c r="G1148" s="7" t="n">
        <f aca="false">A1148</f>
        <v>45686</v>
      </c>
      <c r="H1148" s="8" t="str">
        <f aca="false">B1148</f>
        <v>MST-001</v>
      </c>
      <c r="I1148" s="8" t="str">
        <f aca="false">C1148</f>
        <v>Mustard</v>
      </c>
      <c r="J1148" s="9" t="str">
        <f aca="false">D1148</f>
        <v>each</v>
      </c>
      <c r="K1148" s="10" t="n">
        <v>1.59</v>
      </c>
      <c r="L1148" s="8" t="str">
        <f aca="false">B1148</f>
        <v>MST-001</v>
      </c>
      <c r="M1148" s="8" t="str">
        <f aca="false">C1148</f>
        <v>Mustard</v>
      </c>
      <c r="N1148" s="9" t="str">
        <f aca="false">D1148</f>
        <v>each</v>
      </c>
      <c r="O1148" s="10" t="n">
        <v>0</v>
      </c>
      <c r="P1148" s="11" t="n">
        <f aca="false">O1148*R1148</f>
        <v>0</v>
      </c>
      <c r="Q1148" s="10" t="n">
        <f aca="false">E1148+IF(ISBLANK(F1148),0,F1148)-K1148</f>
        <v>0</v>
      </c>
      <c r="R1148" s="11" t="n">
        <v>4.25</v>
      </c>
      <c r="S1148" s="11" t="n">
        <f aca="false">Q1148*R1148</f>
        <v>0</v>
      </c>
      <c r="T1148" s="8" t="s">
        <v>105</v>
      </c>
    </row>
    <row r="1149" customFormat="false" ht="15" hidden="false" customHeight="true" outlineLevel="0" collapsed="false">
      <c r="A1149" s="12" t="n">
        <v>45687</v>
      </c>
      <c r="B1149" s="13" t="s">
        <v>103</v>
      </c>
      <c r="C1149" s="13" t="s">
        <v>104</v>
      </c>
      <c r="D1149" s="14" t="s">
        <v>19</v>
      </c>
      <c r="E1149" s="15" t="n">
        <v>1.59</v>
      </c>
      <c r="F1149" s="15"/>
      <c r="G1149" s="12" t="n">
        <f aca="false">A1149</f>
        <v>45687</v>
      </c>
      <c r="H1149" s="13" t="str">
        <f aca="false">B1149</f>
        <v>MST-001</v>
      </c>
      <c r="I1149" s="13" t="str">
        <f aca="false">C1149</f>
        <v>Mustard</v>
      </c>
      <c r="J1149" s="14" t="str">
        <f aca="false">D1149</f>
        <v>each</v>
      </c>
      <c r="K1149" s="15" t="n">
        <v>1.01</v>
      </c>
      <c r="L1149" s="13" t="str">
        <f aca="false">B1149</f>
        <v>MST-001</v>
      </c>
      <c r="M1149" s="13" t="str">
        <f aca="false">C1149</f>
        <v>Mustard</v>
      </c>
      <c r="N1149" s="14" t="str">
        <f aca="false">D1149</f>
        <v>each</v>
      </c>
      <c r="O1149" s="15" t="n">
        <v>0</v>
      </c>
      <c r="P1149" s="16" t="n">
        <f aca="false">O1149*R1149</f>
        <v>0</v>
      </c>
      <c r="Q1149" s="15" t="n">
        <f aca="false">E1149+IF(ISBLANK(F1149),0,F1149)-K1149</f>
        <v>0.58</v>
      </c>
      <c r="R1149" s="16" t="n">
        <v>4.25</v>
      </c>
      <c r="S1149" s="16" t="n">
        <f aca="false">Q1149*R1149</f>
        <v>2.465</v>
      </c>
      <c r="T1149" s="13" t="s">
        <v>105</v>
      </c>
    </row>
    <row r="1150" customFormat="false" ht="15" hidden="false" customHeight="true" outlineLevel="0" collapsed="false">
      <c r="A1150" s="7" t="n">
        <v>45688</v>
      </c>
      <c r="B1150" s="8" t="s">
        <v>103</v>
      </c>
      <c r="C1150" s="8" t="s">
        <v>104</v>
      </c>
      <c r="D1150" s="9" t="s">
        <v>19</v>
      </c>
      <c r="E1150" s="10" t="n">
        <v>1.01</v>
      </c>
      <c r="F1150" s="10"/>
      <c r="G1150" s="7" t="n">
        <f aca="false">A1150</f>
        <v>45688</v>
      </c>
      <c r="H1150" s="8" t="str">
        <f aca="false">B1150</f>
        <v>MST-001</v>
      </c>
      <c r="I1150" s="8" t="str">
        <f aca="false">C1150</f>
        <v>Mustard</v>
      </c>
      <c r="J1150" s="9" t="str">
        <f aca="false">D1150</f>
        <v>each</v>
      </c>
      <c r="K1150" s="10" t="n">
        <v>0.82</v>
      </c>
      <c r="L1150" s="8" t="str">
        <f aca="false">B1150</f>
        <v>MST-001</v>
      </c>
      <c r="M1150" s="8" t="str">
        <f aca="false">C1150</f>
        <v>Mustard</v>
      </c>
      <c r="N1150" s="9" t="str">
        <f aca="false">D1150</f>
        <v>each</v>
      </c>
      <c r="O1150" s="10" t="n">
        <v>0</v>
      </c>
      <c r="P1150" s="11" t="n">
        <f aca="false">O1150*R1150</f>
        <v>0</v>
      </c>
      <c r="Q1150" s="10" t="n">
        <f aca="false">E1150+IF(ISBLANK(F1150),0,F1150)-K1150</f>
        <v>0.19</v>
      </c>
      <c r="R1150" s="11" t="n">
        <v>4.25</v>
      </c>
      <c r="S1150" s="11" t="n">
        <f aca="false">Q1150*R1150</f>
        <v>0.8075</v>
      </c>
      <c r="T1150" s="8" t="s">
        <v>105</v>
      </c>
    </row>
    <row r="1151" customFormat="false" ht="15" hidden="false" customHeight="true" outlineLevel="0" collapsed="false">
      <c r="A1151" s="12" t="n">
        <v>45658</v>
      </c>
      <c r="B1151" s="13" t="s">
        <v>106</v>
      </c>
      <c r="C1151" s="13" t="s">
        <v>107</v>
      </c>
      <c r="D1151" s="14" t="s">
        <v>19</v>
      </c>
      <c r="E1151" s="15" t="n">
        <v>1</v>
      </c>
      <c r="F1151" s="15"/>
      <c r="G1151" s="12" t="n">
        <f aca="false">A1151</f>
        <v>45658</v>
      </c>
      <c r="H1151" s="13" t="str">
        <f aca="false">B1151</f>
        <v>PST-001</v>
      </c>
      <c r="I1151" s="13" t="str">
        <f aca="false">C1151</f>
        <v>Pesto</v>
      </c>
      <c r="J1151" s="14" t="str">
        <f aca="false">D1151</f>
        <v>each</v>
      </c>
      <c r="K1151" s="15" t="n">
        <v>1</v>
      </c>
      <c r="L1151" s="13" t="str">
        <f aca="false">B1151</f>
        <v>PST-001</v>
      </c>
      <c r="M1151" s="13" t="str">
        <f aca="false">C1151</f>
        <v>Pesto</v>
      </c>
      <c r="N1151" s="14" t="str">
        <f aca="false">D1151</f>
        <v>each</v>
      </c>
      <c r="O1151" s="15" t="n">
        <v>0</v>
      </c>
      <c r="P1151" s="16" t="n">
        <f aca="false">O1151*R1151</f>
        <v>0</v>
      </c>
      <c r="Q1151" s="15" t="n">
        <f aca="false">E1151+IF(ISBLANK(F1151),0,F1151)-K1151</f>
        <v>0</v>
      </c>
      <c r="R1151" s="16" t="n">
        <v>10.49</v>
      </c>
      <c r="S1151" s="16" t="n">
        <f aca="false">Q1151*R1151</f>
        <v>0</v>
      </c>
      <c r="T1151" s="13" t="s">
        <v>105</v>
      </c>
    </row>
    <row r="1152" customFormat="false" ht="15" hidden="false" customHeight="true" outlineLevel="0" collapsed="false">
      <c r="A1152" s="7" t="n">
        <v>45659</v>
      </c>
      <c r="B1152" s="8" t="s">
        <v>106</v>
      </c>
      <c r="C1152" s="8" t="s">
        <v>107</v>
      </c>
      <c r="D1152" s="9" t="s">
        <v>19</v>
      </c>
      <c r="E1152" s="10" t="n">
        <v>1</v>
      </c>
      <c r="F1152" s="10"/>
      <c r="G1152" s="7" t="n">
        <f aca="false">A1152</f>
        <v>45659</v>
      </c>
      <c r="H1152" s="8" t="str">
        <f aca="false">B1152</f>
        <v>PST-001</v>
      </c>
      <c r="I1152" s="8" t="str">
        <f aca="false">C1152</f>
        <v>Pesto</v>
      </c>
      <c r="J1152" s="9" t="str">
        <f aca="false">D1152</f>
        <v>each</v>
      </c>
      <c r="K1152" s="10" t="n">
        <v>0.87</v>
      </c>
      <c r="L1152" s="8" t="str">
        <f aca="false">B1152</f>
        <v>PST-001</v>
      </c>
      <c r="M1152" s="8" t="str">
        <f aca="false">C1152</f>
        <v>Pesto</v>
      </c>
      <c r="N1152" s="9" t="str">
        <f aca="false">D1152</f>
        <v>each</v>
      </c>
      <c r="O1152" s="10" t="n">
        <v>0</v>
      </c>
      <c r="P1152" s="11" t="n">
        <f aca="false">O1152*R1152</f>
        <v>0</v>
      </c>
      <c r="Q1152" s="10" t="n">
        <f aca="false">E1152+IF(ISBLANK(F1152),0,F1152)-K1152</f>
        <v>0.13</v>
      </c>
      <c r="R1152" s="11" t="n">
        <v>10.49</v>
      </c>
      <c r="S1152" s="11" t="n">
        <f aca="false">Q1152*R1152</f>
        <v>1.3637</v>
      </c>
      <c r="T1152" s="8" t="s">
        <v>105</v>
      </c>
    </row>
    <row r="1153" customFormat="false" ht="15" hidden="false" customHeight="true" outlineLevel="0" collapsed="false">
      <c r="A1153" s="12" t="n">
        <v>45660</v>
      </c>
      <c r="B1153" s="13" t="s">
        <v>106</v>
      </c>
      <c r="C1153" s="13" t="s">
        <v>107</v>
      </c>
      <c r="D1153" s="14" t="s">
        <v>19</v>
      </c>
      <c r="E1153" s="15" t="n">
        <v>0.87</v>
      </c>
      <c r="F1153" s="15"/>
      <c r="G1153" s="12" t="n">
        <f aca="false">A1153</f>
        <v>45660</v>
      </c>
      <c r="H1153" s="13" t="str">
        <f aca="false">B1153</f>
        <v>PST-001</v>
      </c>
      <c r="I1153" s="13" t="str">
        <f aca="false">C1153</f>
        <v>Pesto</v>
      </c>
      <c r="J1153" s="14" t="str">
        <f aca="false">D1153</f>
        <v>each</v>
      </c>
      <c r="K1153" s="15" t="n">
        <v>0.76</v>
      </c>
      <c r="L1153" s="13" t="str">
        <f aca="false">B1153</f>
        <v>PST-001</v>
      </c>
      <c r="M1153" s="13" t="str">
        <f aca="false">C1153</f>
        <v>Pesto</v>
      </c>
      <c r="N1153" s="14" t="str">
        <f aca="false">D1153</f>
        <v>each</v>
      </c>
      <c r="O1153" s="15" t="n">
        <v>0</v>
      </c>
      <c r="P1153" s="16" t="n">
        <f aca="false">O1153*R1153</f>
        <v>0</v>
      </c>
      <c r="Q1153" s="15" t="n">
        <f aca="false">E1153+IF(ISBLANK(F1153),0,F1153)-K1153</f>
        <v>0.11</v>
      </c>
      <c r="R1153" s="16" t="n">
        <v>10.49</v>
      </c>
      <c r="S1153" s="16" t="n">
        <f aca="false">Q1153*R1153</f>
        <v>1.1539</v>
      </c>
      <c r="T1153" s="13" t="s">
        <v>105</v>
      </c>
    </row>
    <row r="1154" customFormat="false" ht="15" hidden="false" customHeight="true" outlineLevel="0" collapsed="false">
      <c r="A1154" s="7" t="n">
        <v>45661</v>
      </c>
      <c r="B1154" s="8" t="s">
        <v>106</v>
      </c>
      <c r="C1154" s="8" t="s">
        <v>107</v>
      </c>
      <c r="D1154" s="9" t="s">
        <v>19</v>
      </c>
      <c r="E1154" s="10" t="n">
        <v>0.76</v>
      </c>
      <c r="F1154" s="10"/>
      <c r="G1154" s="7" t="n">
        <f aca="false">A1154</f>
        <v>45661</v>
      </c>
      <c r="H1154" s="8" t="str">
        <f aca="false">B1154</f>
        <v>PST-001</v>
      </c>
      <c r="I1154" s="8" t="str">
        <f aca="false">C1154</f>
        <v>Pesto</v>
      </c>
      <c r="J1154" s="9" t="str">
        <f aca="false">D1154</f>
        <v>each</v>
      </c>
      <c r="K1154" s="10" t="n">
        <v>0.57</v>
      </c>
      <c r="L1154" s="8" t="str">
        <f aca="false">B1154</f>
        <v>PST-001</v>
      </c>
      <c r="M1154" s="8" t="str">
        <f aca="false">C1154</f>
        <v>Pesto</v>
      </c>
      <c r="N1154" s="9" t="str">
        <f aca="false">D1154</f>
        <v>each</v>
      </c>
      <c r="O1154" s="10" t="n">
        <v>0</v>
      </c>
      <c r="P1154" s="11" t="n">
        <f aca="false">O1154*R1154</f>
        <v>0</v>
      </c>
      <c r="Q1154" s="10" t="n">
        <f aca="false">E1154+IF(ISBLANK(F1154),0,F1154)-K1154</f>
        <v>0.19</v>
      </c>
      <c r="R1154" s="11" t="n">
        <v>10.49</v>
      </c>
      <c r="S1154" s="11" t="n">
        <f aca="false">Q1154*R1154</f>
        <v>1.9931</v>
      </c>
      <c r="T1154" s="8" t="s">
        <v>105</v>
      </c>
    </row>
    <row r="1155" customFormat="false" ht="15" hidden="false" customHeight="true" outlineLevel="0" collapsed="false">
      <c r="A1155" s="12" t="n">
        <v>45662</v>
      </c>
      <c r="B1155" s="13" t="s">
        <v>106</v>
      </c>
      <c r="C1155" s="13" t="s">
        <v>107</v>
      </c>
      <c r="D1155" s="14" t="s">
        <v>19</v>
      </c>
      <c r="E1155" s="15" t="n">
        <v>0.57</v>
      </c>
      <c r="F1155" s="15"/>
      <c r="G1155" s="12" t="n">
        <f aca="false">A1155</f>
        <v>45662</v>
      </c>
      <c r="H1155" s="13" t="str">
        <f aca="false">B1155</f>
        <v>PST-001</v>
      </c>
      <c r="I1155" s="13" t="str">
        <f aca="false">C1155</f>
        <v>Pesto</v>
      </c>
      <c r="J1155" s="14" t="str">
        <f aca="false">D1155</f>
        <v>each</v>
      </c>
      <c r="K1155" s="15" t="n">
        <v>0.33</v>
      </c>
      <c r="L1155" s="13" t="str">
        <f aca="false">B1155</f>
        <v>PST-001</v>
      </c>
      <c r="M1155" s="13" t="str">
        <f aca="false">C1155</f>
        <v>Pesto</v>
      </c>
      <c r="N1155" s="14" t="str">
        <f aca="false">D1155</f>
        <v>each</v>
      </c>
      <c r="O1155" s="15" t="n">
        <v>0</v>
      </c>
      <c r="P1155" s="16" t="n">
        <f aca="false">O1155*R1155</f>
        <v>0</v>
      </c>
      <c r="Q1155" s="15" t="n">
        <f aca="false">E1155+IF(ISBLANK(F1155),0,F1155)-K1155</f>
        <v>0.24</v>
      </c>
      <c r="R1155" s="16" t="n">
        <v>10.49</v>
      </c>
      <c r="S1155" s="16" t="n">
        <f aca="false">Q1155*R1155</f>
        <v>2.5176</v>
      </c>
      <c r="T1155" s="13" t="s">
        <v>105</v>
      </c>
    </row>
    <row r="1156" customFormat="false" ht="15" hidden="false" customHeight="true" outlineLevel="0" collapsed="false">
      <c r="A1156" s="7" t="n">
        <v>45663</v>
      </c>
      <c r="B1156" s="8" t="s">
        <v>106</v>
      </c>
      <c r="C1156" s="8" t="s">
        <v>107</v>
      </c>
      <c r="D1156" s="9" t="s">
        <v>19</v>
      </c>
      <c r="E1156" s="10" t="n">
        <v>0.33</v>
      </c>
      <c r="F1156" s="10" t="n">
        <v>1.5</v>
      </c>
      <c r="G1156" s="7" t="n">
        <f aca="false">A1156</f>
        <v>45663</v>
      </c>
      <c r="H1156" s="8" t="str">
        <f aca="false">B1156</f>
        <v>PST-001</v>
      </c>
      <c r="I1156" s="8" t="str">
        <f aca="false">C1156</f>
        <v>Pesto</v>
      </c>
      <c r="J1156" s="9" t="str">
        <f aca="false">D1156</f>
        <v>each</v>
      </c>
      <c r="K1156" s="10" t="n">
        <v>1.79</v>
      </c>
      <c r="L1156" s="8" t="str">
        <f aca="false">B1156</f>
        <v>PST-001</v>
      </c>
      <c r="M1156" s="8" t="str">
        <f aca="false">C1156</f>
        <v>Pesto</v>
      </c>
      <c r="N1156" s="9" t="str">
        <f aca="false">D1156</f>
        <v>each</v>
      </c>
      <c r="O1156" s="10" t="n">
        <v>0</v>
      </c>
      <c r="P1156" s="11" t="n">
        <f aca="false">O1156*R1156</f>
        <v>0</v>
      </c>
      <c r="Q1156" s="10" t="n">
        <f aca="false">E1156+IF(ISBLANK(F1156),0,F1156)-K1156</f>
        <v>0.04</v>
      </c>
      <c r="R1156" s="11" t="n">
        <v>10.49</v>
      </c>
      <c r="S1156" s="11" t="n">
        <f aca="false">Q1156*R1156</f>
        <v>0.4196</v>
      </c>
      <c r="T1156" s="8" t="s">
        <v>105</v>
      </c>
    </row>
    <row r="1157" customFormat="false" ht="15" hidden="false" customHeight="true" outlineLevel="0" collapsed="false">
      <c r="A1157" s="12" t="n">
        <v>45664</v>
      </c>
      <c r="B1157" s="13" t="s">
        <v>106</v>
      </c>
      <c r="C1157" s="13" t="s">
        <v>107</v>
      </c>
      <c r="D1157" s="14" t="s">
        <v>19</v>
      </c>
      <c r="E1157" s="15" t="n">
        <v>1.79</v>
      </c>
      <c r="F1157" s="15"/>
      <c r="G1157" s="12" t="n">
        <f aca="false">A1157</f>
        <v>45664</v>
      </c>
      <c r="H1157" s="13" t="str">
        <f aca="false">B1157</f>
        <v>PST-001</v>
      </c>
      <c r="I1157" s="13" t="str">
        <f aca="false">C1157</f>
        <v>Pesto</v>
      </c>
      <c r="J1157" s="14" t="str">
        <f aca="false">D1157</f>
        <v>each</v>
      </c>
      <c r="K1157" s="15" t="n">
        <v>1.79</v>
      </c>
      <c r="L1157" s="13" t="str">
        <f aca="false">B1157</f>
        <v>PST-001</v>
      </c>
      <c r="M1157" s="13" t="str">
        <f aca="false">C1157</f>
        <v>Pesto</v>
      </c>
      <c r="N1157" s="14" t="str">
        <f aca="false">D1157</f>
        <v>each</v>
      </c>
      <c r="O1157" s="15" t="n">
        <v>0</v>
      </c>
      <c r="P1157" s="16" t="n">
        <f aca="false">O1157*R1157</f>
        <v>0</v>
      </c>
      <c r="Q1157" s="15" t="n">
        <f aca="false">E1157+IF(ISBLANK(F1157),0,F1157)-K1157</f>
        <v>0</v>
      </c>
      <c r="R1157" s="16" t="n">
        <v>10.49</v>
      </c>
      <c r="S1157" s="16" t="n">
        <f aca="false">Q1157*R1157</f>
        <v>0</v>
      </c>
      <c r="T1157" s="13" t="s">
        <v>105</v>
      </c>
    </row>
    <row r="1158" customFormat="false" ht="15" hidden="false" customHeight="true" outlineLevel="0" collapsed="false">
      <c r="A1158" s="7" t="n">
        <v>45665</v>
      </c>
      <c r="B1158" s="8" t="s">
        <v>106</v>
      </c>
      <c r="C1158" s="8" t="s">
        <v>107</v>
      </c>
      <c r="D1158" s="9" t="s">
        <v>19</v>
      </c>
      <c r="E1158" s="10" t="n">
        <v>1.79</v>
      </c>
      <c r="F1158" s="10"/>
      <c r="G1158" s="7" t="n">
        <f aca="false">A1158</f>
        <v>45665</v>
      </c>
      <c r="H1158" s="8" t="str">
        <f aca="false">B1158</f>
        <v>PST-001</v>
      </c>
      <c r="I1158" s="8" t="str">
        <f aca="false">C1158</f>
        <v>Pesto</v>
      </c>
      <c r="J1158" s="9" t="str">
        <f aca="false">D1158</f>
        <v>each</v>
      </c>
      <c r="K1158" s="10" t="n">
        <v>1.78</v>
      </c>
      <c r="L1158" s="8" t="str">
        <f aca="false">B1158</f>
        <v>PST-001</v>
      </c>
      <c r="M1158" s="8" t="str">
        <f aca="false">C1158</f>
        <v>Pesto</v>
      </c>
      <c r="N1158" s="9" t="str">
        <f aca="false">D1158</f>
        <v>each</v>
      </c>
      <c r="O1158" s="10" t="n">
        <v>0</v>
      </c>
      <c r="P1158" s="11" t="n">
        <f aca="false">O1158*R1158</f>
        <v>0</v>
      </c>
      <c r="Q1158" s="10" t="n">
        <f aca="false">E1158+IF(ISBLANK(F1158),0,F1158)-K1158</f>
        <v>0.01</v>
      </c>
      <c r="R1158" s="11" t="n">
        <v>10.49</v>
      </c>
      <c r="S1158" s="11" t="n">
        <f aca="false">Q1158*R1158</f>
        <v>0.1049</v>
      </c>
      <c r="T1158" s="8" t="s">
        <v>105</v>
      </c>
    </row>
    <row r="1159" customFormat="false" ht="15" hidden="false" customHeight="true" outlineLevel="0" collapsed="false">
      <c r="A1159" s="12" t="n">
        <v>45666</v>
      </c>
      <c r="B1159" s="13" t="s">
        <v>106</v>
      </c>
      <c r="C1159" s="13" t="s">
        <v>107</v>
      </c>
      <c r="D1159" s="14" t="s">
        <v>19</v>
      </c>
      <c r="E1159" s="15" t="n">
        <v>1.78</v>
      </c>
      <c r="F1159" s="15"/>
      <c r="G1159" s="12" t="n">
        <f aca="false">A1159</f>
        <v>45666</v>
      </c>
      <c r="H1159" s="13" t="str">
        <f aca="false">B1159</f>
        <v>PST-001</v>
      </c>
      <c r="I1159" s="13" t="str">
        <f aca="false">C1159</f>
        <v>Pesto</v>
      </c>
      <c r="J1159" s="14" t="str">
        <f aca="false">D1159</f>
        <v>each</v>
      </c>
      <c r="K1159" s="15" t="n">
        <v>1.78</v>
      </c>
      <c r="L1159" s="13" t="str">
        <f aca="false">B1159</f>
        <v>PST-001</v>
      </c>
      <c r="M1159" s="13" t="str">
        <f aca="false">C1159</f>
        <v>Pesto</v>
      </c>
      <c r="N1159" s="14" t="str">
        <f aca="false">D1159</f>
        <v>each</v>
      </c>
      <c r="O1159" s="15" t="n">
        <v>0</v>
      </c>
      <c r="P1159" s="16" t="n">
        <f aca="false">O1159*R1159</f>
        <v>0</v>
      </c>
      <c r="Q1159" s="15" t="n">
        <f aca="false">E1159+IF(ISBLANK(F1159),0,F1159)-K1159</f>
        <v>0</v>
      </c>
      <c r="R1159" s="16" t="n">
        <v>10.49</v>
      </c>
      <c r="S1159" s="16" t="n">
        <f aca="false">Q1159*R1159</f>
        <v>0</v>
      </c>
      <c r="T1159" s="13" t="s">
        <v>105</v>
      </c>
    </row>
    <row r="1160" customFormat="false" ht="15" hidden="false" customHeight="true" outlineLevel="0" collapsed="false">
      <c r="A1160" s="7" t="n">
        <v>45667</v>
      </c>
      <c r="B1160" s="8" t="s">
        <v>106</v>
      </c>
      <c r="C1160" s="8" t="s">
        <v>107</v>
      </c>
      <c r="D1160" s="9" t="s">
        <v>19</v>
      </c>
      <c r="E1160" s="10" t="n">
        <v>1.78</v>
      </c>
      <c r="F1160" s="10"/>
      <c r="G1160" s="7" t="n">
        <f aca="false">A1160</f>
        <v>45667</v>
      </c>
      <c r="H1160" s="8" t="str">
        <f aca="false">B1160</f>
        <v>PST-001</v>
      </c>
      <c r="I1160" s="8" t="str">
        <f aca="false">C1160</f>
        <v>Pesto</v>
      </c>
      <c r="J1160" s="9" t="str">
        <f aca="false">D1160</f>
        <v>each</v>
      </c>
      <c r="K1160" s="10" t="n">
        <v>1.78</v>
      </c>
      <c r="L1160" s="8" t="str">
        <f aca="false">B1160</f>
        <v>PST-001</v>
      </c>
      <c r="M1160" s="8" t="str">
        <f aca="false">C1160</f>
        <v>Pesto</v>
      </c>
      <c r="N1160" s="9" t="str">
        <f aca="false">D1160</f>
        <v>each</v>
      </c>
      <c r="O1160" s="10" t="n">
        <v>0</v>
      </c>
      <c r="P1160" s="11" t="n">
        <f aca="false">O1160*R1160</f>
        <v>0</v>
      </c>
      <c r="Q1160" s="10" t="n">
        <f aca="false">E1160+IF(ISBLANK(F1160),0,F1160)-K1160</f>
        <v>0</v>
      </c>
      <c r="R1160" s="11" t="n">
        <v>10.49</v>
      </c>
      <c r="S1160" s="11" t="n">
        <f aca="false">Q1160*R1160</f>
        <v>0</v>
      </c>
      <c r="T1160" s="8" t="s">
        <v>105</v>
      </c>
    </row>
    <row r="1161" customFormat="false" ht="15" hidden="false" customHeight="true" outlineLevel="0" collapsed="false">
      <c r="A1161" s="12" t="n">
        <v>45668</v>
      </c>
      <c r="B1161" s="13" t="s">
        <v>106</v>
      </c>
      <c r="C1161" s="13" t="s">
        <v>107</v>
      </c>
      <c r="D1161" s="14" t="s">
        <v>19</v>
      </c>
      <c r="E1161" s="15" t="n">
        <v>1.78</v>
      </c>
      <c r="F1161" s="15"/>
      <c r="G1161" s="12" t="n">
        <f aca="false">A1161</f>
        <v>45668</v>
      </c>
      <c r="H1161" s="13" t="str">
        <f aca="false">B1161</f>
        <v>PST-001</v>
      </c>
      <c r="I1161" s="13" t="str">
        <f aca="false">C1161</f>
        <v>Pesto</v>
      </c>
      <c r="J1161" s="14" t="str">
        <f aca="false">D1161</f>
        <v>each</v>
      </c>
      <c r="K1161" s="15" t="n">
        <v>1.65</v>
      </c>
      <c r="L1161" s="13" t="str">
        <f aca="false">B1161</f>
        <v>PST-001</v>
      </c>
      <c r="M1161" s="13" t="str">
        <f aca="false">C1161</f>
        <v>Pesto</v>
      </c>
      <c r="N1161" s="14" t="str">
        <f aca="false">D1161</f>
        <v>each</v>
      </c>
      <c r="O1161" s="15" t="n">
        <v>0</v>
      </c>
      <c r="P1161" s="16" t="n">
        <f aca="false">O1161*R1161</f>
        <v>0</v>
      </c>
      <c r="Q1161" s="15" t="n">
        <f aca="false">E1161+IF(ISBLANK(F1161),0,F1161)-K1161</f>
        <v>0.13</v>
      </c>
      <c r="R1161" s="16" t="n">
        <v>10.49</v>
      </c>
      <c r="S1161" s="16" t="n">
        <f aca="false">Q1161*R1161</f>
        <v>1.3637</v>
      </c>
      <c r="T1161" s="13" t="s">
        <v>105</v>
      </c>
    </row>
    <row r="1162" customFormat="false" ht="15" hidden="false" customHeight="true" outlineLevel="0" collapsed="false">
      <c r="A1162" s="7" t="n">
        <v>45669</v>
      </c>
      <c r="B1162" s="8" t="s">
        <v>106</v>
      </c>
      <c r="C1162" s="8" t="s">
        <v>107</v>
      </c>
      <c r="D1162" s="9" t="s">
        <v>19</v>
      </c>
      <c r="E1162" s="10" t="n">
        <v>1.65</v>
      </c>
      <c r="F1162" s="10"/>
      <c r="G1162" s="7" t="n">
        <f aca="false">A1162</f>
        <v>45669</v>
      </c>
      <c r="H1162" s="8" t="str">
        <f aca="false">B1162</f>
        <v>PST-001</v>
      </c>
      <c r="I1162" s="8" t="str">
        <f aca="false">C1162</f>
        <v>Pesto</v>
      </c>
      <c r="J1162" s="9" t="str">
        <f aca="false">D1162</f>
        <v>each</v>
      </c>
      <c r="K1162" s="10" t="n">
        <v>1.56</v>
      </c>
      <c r="L1162" s="8" t="str">
        <f aca="false">B1162</f>
        <v>PST-001</v>
      </c>
      <c r="M1162" s="8" t="str">
        <f aca="false">C1162</f>
        <v>Pesto</v>
      </c>
      <c r="N1162" s="9" t="str">
        <f aca="false">D1162</f>
        <v>each</v>
      </c>
      <c r="O1162" s="10" t="n">
        <v>0</v>
      </c>
      <c r="P1162" s="11" t="n">
        <f aca="false">O1162*R1162</f>
        <v>0</v>
      </c>
      <c r="Q1162" s="10" t="n">
        <f aca="false">E1162+IF(ISBLANK(F1162),0,F1162)-K1162</f>
        <v>0.0899999999999999</v>
      </c>
      <c r="R1162" s="11" t="n">
        <v>10.49</v>
      </c>
      <c r="S1162" s="11" t="n">
        <f aca="false">Q1162*R1162</f>
        <v>0.944099999999999</v>
      </c>
      <c r="T1162" s="8" t="s">
        <v>105</v>
      </c>
    </row>
    <row r="1163" customFormat="false" ht="15" hidden="false" customHeight="true" outlineLevel="0" collapsed="false">
      <c r="A1163" s="12" t="n">
        <v>45670</v>
      </c>
      <c r="B1163" s="13" t="s">
        <v>106</v>
      </c>
      <c r="C1163" s="13" t="s">
        <v>107</v>
      </c>
      <c r="D1163" s="14" t="s">
        <v>19</v>
      </c>
      <c r="E1163" s="15" t="n">
        <v>1.56</v>
      </c>
      <c r="F1163" s="15"/>
      <c r="G1163" s="12" t="n">
        <f aca="false">A1163</f>
        <v>45670</v>
      </c>
      <c r="H1163" s="13" t="str">
        <f aca="false">B1163</f>
        <v>PST-001</v>
      </c>
      <c r="I1163" s="13" t="str">
        <f aca="false">C1163</f>
        <v>Pesto</v>
      </c>
      <c r="J1163" s="14" t="str">
        <f aca="false">D1163</f>
        <v>each</v>
      </c>
      <c r="K1163" s="15" t="n">
        <v>1.53</v>
      </c>
      <c r="L1163" s="13" t="str">
        <f aca="false">B1163</f>
        <v>PST-001</v>
      </c>
      <c r="M1163" s="13" t="str">
        <f aca="false">C1163</f>
        <v>Pesto</v>
      </c>
      <c r="N1163" s="14" t="str">
        <f aca="false">D1163</f>
        <v>each</v>
      </c>
      <c r="O1163" s="15" t="n">
        <v>0</v>
      </c>
      <c r="P1163" s="16" t="n">
        <f aca="false">O1163*R1163</f>
        <v>0</v>
      </c>
      <c r="Q1163" s="15" t="n">
        <f aca="false">E1163+IF(ISBLANK(F1163),0,F1163)-K1163</f>
        <v>0.03</v>
      </c>
      <c r="R1163" s="16" t="n">
        <v>10.49</v>
      </c>
      <c r="S1163" s="16" t="n">
        <f aca="false">Q1163*R1163</f>
        <v>0.3147</v>
      </c>
      <c r="T1163" s="13" t="s">
        <v>105</v>
      </c>
    </row>
    <row r="1164" customFormat="false" ht="15" hidden="false" customHeight="true" outlineLevel="0" collapsed="false">
      <c r="A1164" s="7" t="n">
        <v>45671</v>
      </c>
      <c r="B1164" s="8" t="s">
        <v>106</v>
      </c>
      <c r="C1164" s="8" t="s">
        <v>107</v>
      </c>
      <c r="D1164" s="9" t="s">
        <v>19</v>
      </c>
      <c r="E1164" s="10" t="n">
        <v>1.53</v>
      </c>
      <c r="F1164" s="10"/>
      <c r="G1164" s="7" t="n">
        <f aca="false">A1164</f>
        <v>45671</v>
      </c>
      <c r="H1164" s="8" t="str">
        <f aca="false">B1164</f>
        <v>PST-001</v>
      </c>
      <c r="I1164" s="8" t="str">
        <f aca="false">C1164</f>
        <v>Pesto</v>
      </c>
      <c r="J1164" s="9" t="str">
        <f aca="false">D1164</f>
        <v>each</v>
      </c>
      <c r="K1164" s="10" t="n">
        <v>1.53</v>
      </c>
      <c r="L1164" s="8" t="str">
        <f aca="false">B1164</f>
        <v>PST-001</v>
      </c>
      <c r="M1164" s="8" t="str">
        <f aca="false">C1164</f>
        <v>Pesto</v>
      </c>
      <c r="N1164" s="9" t="str">
        <f aca="false">D1164</f>
        <v>each</v>
      </c>
      <c r="O1164" s="10" t="n">
        <v>0</v>
      </c>
      <c r="P1164" s="11" t="n">
        <f aca="false">O1164*R1164</f>
        <v>0</v>
      </c>
      <c r="Q1164" s="10" t="n">
        <f aca="false">E1164+IF(ISBLANK(F1164),0,F1164)-K1164</f>
        <v>0</v>
      </c>
      <c r="R1164" s="11" t="n">
        <v>10.49</v>
      </c>
      <c r="S1164" s="11" t="n">
        <f aca="false">Q1164*R1164</f>
        <v>0</v>
      </c>
      <c r="T1164" s="8" t="s">
        <v>105</v>
      </c>
    </row>
    <row r="1165" customFormat="false" ht="15" hidden="false" customHeight="true" outlineLevel="0" collapsed="false">
      <c r="A1165" s="12" t="n">
        <v>45672</v>
      </c>
      <c r="B1165" s="13" t="s">
        <v>106</v>
      </c>
      <c r="C1165" s="13" t="s">
        <v>107</v>
      </c>
      <c r="D1165" s="14" t="s">
        <v>19</v>
      </c>
      <c r="E1165" s="15" t="n">
        <v>1.53</v>
      </c>
      <c r="F1165" s="15"/>
      <c r="G1165" s="12" t="n">
        <f aca="false">A1165</f>
        <v>45672</v>
      </c>
      <c r="H1165" s="13" t="str">
        <f aca="false">B1165</f>
        <v>PST-001</v>
      </c>
      <c r="I1165" s="13" t="str">
        <f aca="false">C1165</f>
        <v>Pesto</v>
      </c>
      <c r="J1165" s="14" t="str">
        <f aca="false">D1165</f>
        <v>each</v>
      </c>
      <c r="K1165" s="15" t="n">
        <v>1.39</v>
      </c>
      <c r="L1165" s="13" t="str">
        <f aca="false">B1165</f>
        <v>PST-001</v>
      </c>
      <c r="M1165" s="13" t="str">
        <f aca="false">C1165</f>
        <v>Pesto</v>
      </c>
      <c r="N1165" s="14" t="str">
        <f aca="false">D1165</f>
        <v>each</v>
      </c>
      <c r="O1165" s="15" t="n">
        <v>0</v>
      </c>
      <c r="P1165" s="16" t="n">
        <f aca="false">O1165*R1165</f>
        <v>0</v>
      </c>
      <c r="Q1165" s="15" t="n">
        <f aca="false">E1165+IF(ISBLANK(F1165),0,F1165)-K1165</f>
        <v>0.14</v>
      </c>
      <c r="R1165" s="16" t="n">
        <v>10.49</v>
      </c>
      <c r="S1165" s="16" t="n">
        <f aca="false">Q1165*R1165</f>
        <v>1.4686</v>
      </c>
      <c r="T1165" s="13" t="s">
        <v>105</v>
      </c>
    </row>
    <row r="1166" customFormat="false" ht="15" hidden="false" customHeight="true" outlineLevel="0" collapsed="false">
      <c r="A1166" s="7" t="n">
        <v>45673</v>
      </c>
      <c r="B1166" s="8" t="s">
        <v>106</v>
      </c>
      <c r="C1166" s="8" t="s">
        <v>107</v>
      </c>
      <c r="D1166" s="9" t="s">
        <v>19</v>
      </c>
      <c r="E1166" s="10" t="n">
        <v>1.39</v>
      </c>
      <c r="F1166" s="10"/>
      <c r="G1166" s="7" t="n">
        <f aca="false">A1166</f>
        <v>45673</v>
      </c>
      <c r="H1166" s="8" t="str">
        <f aca="false">B1166</f>
        <v>PST-001</v>
      </c>
      <c r="I1166" s="8" t="str">
        <f aca="false">C1166</f>
        <v>Pesto</v>
      </c>
      <c r="J1166" s="9" t="str">
        <f aca="false">D1166</f>
        <v>each</v>
      </c>
      <c r="K1166" s="10" t="n">
        <v>1.37</v>
      </c>
      <c r="L1166" s="8" t="str">
        <f aca="false">B1166</f>
        <v>PST-001</v>
      </c>
      <c r="M1166" s="8" t="str">
        <f aca="false">C1166</f>
        <v>Pesto</v>
      </c>
      <c r="N1166" s="9" t="str">
        <f aca="false">D1166</f>
        <v>each</v>
      </c>
      <c r="O1166" s="10" t="n">
        <v>0</v>
      </c>
      <c r="P1166" s="11" t="n">
        <f aca="false">O1166*R1166</f>
        <v>0</v>
      </c>
      <c r="Q1166" s="10" t="n">
        <f aca="false">E1166+IF(ISBLANK(F1166),0,F1166)-K1166</f>
        <v>0.0199999999999998</v>
      </c>
      <c r="R1166" s="11" t="n">
        <v>10.49</v>
      </c>
      <c r="S1166" s="11" t="n">
        <f aca="false">Q1166*R1166</f>
        <v>0.209799999999998</v>
      </c>
      <c r="T1166" s="8" t="s">
        <v>105</v>
      </c>
    </row>
    <row r="1167" customFormat="false" ht="15" hidden="false" customHeight="true" outlineLevel="0" collapsed="false">
      <c r="A1167" s="12" t="n">
        <v>45674</v>
      </c>
      <c r="B1167" s="13" t="s">
        <v>106</v>
      </c>
      <c r="C1167" s="13" t="s">
        <v>107</v>
      </c>
      <c r="D1167" s="14" t="s">
        <v>19</v>
      </c>
      <c r="E1167" s="15" t="n">
        <v>1.37</v>
      </c>
      <c r="F1167" s="15"/>
      <c r="G1167" s="12" t="n">
        <f aca="false">A1167</f>
        <v>45674</v>
      </c>
      <c r="H1167" s="13" t="str">
        <f aca="false">B1167</f>
        <v>PST-001</v>
      </c>
      <c r="I1167" s="13" t="str">
        <f aca="false">C1167</f>
        <v>Pesto</v>
      </c>
      <c r="J1167" s="14" t="str">
        <f aca="false">D1167</f>
        <v>each</v>
      </c>
      <c r="K1167" s="15" t="n">
        <v>1.37</v>
      </c>
      <c r="L1167" s="13" t="str">
        <f aca="false">B1167</f>
        <v>PST-001</v>
      </c>
      <c r="M1167" s="13" t="str">
        <f aca="false">C1167</f>
        <v>Pesto</v>
      </c>
      <c r="N1167" s="14" t="str">
        <f aca="false">D1167</f>
        <v>each</v>
      </c>
      <c r="O1167" s="15" t="n">
        <v>0</v>
      </c>
      <c r="P1167" s="16" t="n">
        <f aca="false">O1167*R1167</f>
        <v>0</v>
      </c>
      <c r="Q1167" s="15" t="n">
        <f aca="false">E1167+IF(ISBLANK(F1167),0,F1167)-K1167</f>
        <v>0</v>
      </c>
      <c r="R1167" s="16" t="n">
        <v>10.49</v>
      </c>
      <c r="S1167" s="16" t="n">
        <f aca="false">Q1167*R1167</f>
        <v>0</v>
      </c>
      <c r="T1167" s="13" t="s">
        <v>105</v>
      </c>
    </row>
    <row r="1168" customFormat="false" ht="15" hidden="false" customHeight="true" outlineLevel="0" collapsed="false">
      <c r="A1168" s="7" t="n">
        <v>45675</v>
      </c>
      <c r="B1168" s="8" t="s">
        <v>106</v>
      </c>
      <c r="C1168" s="8" t="s">
        <v>107</v>
      </c>
      <c r="D1168" s="9" t="s">
        <v>19</v>
      </c>
      <c r="E1168" s="10" t="n">
        <v>1.37</v>
      </c>
      <c r="F1168" s="10"/>
      <c r="G1168" s="7" t="n">
        <f aca="false">A1168</f>
        <v>45675</v>
      </c>
      <c r="H1168" s="8" t="str">
        <f aca="false">B1168</f>
        <v>PST-001</v>
      </c>
      <c r="I1168" s="8" t="str">
        <f aca="false">C1168</f>
        <v>Pesto</v>
      </c>
      <c r="J1168" s="9" t="str">
        <f aca="false">D1168</f>
        <v>each</v>
      </c>
      <c r="K1168" s="10" t="n">
        <v>1.3</v>
      </c>
      <c r="L1168" s="8" t="str">
        <f aca="false">B1168</f>
        <v>PST-001</v>
      </c>
      <c r="M1168" s="8" t="str">
        <f aca="false">C1168</f>
        <v>Pesto</v>
      </c>
      <c r="N1168" s="9" t="str">
        <f aca="false">D1168</f>
        <v>each</v>
      </c>
      <c r="O1168" s="10" t="n">
        <v>0</v>
      </c>
      <c r="P1168" s="11" t="n">
        <f aca="false">O1168*R1168</f>
        <v>0</v>
      </c>
      <c r="Q1168" s="10" t="n">
        <f aca="false">E1168+IF(ISBLANK(F1168),0,F1168)-K1168</f>
        <v>0.0700000000000001</v>
      </c>
      <c r="R1168" s="11" t="n">
        <v>10.49</v>
      </c>
      <c r="S1168" s="11" t="n">
        <f aca="false">Q1168*R1168</f>
        <v>0.734300000000001</v>
      </c>
      <c r="T1168" s="8" t="s">
        <v>105</v>
      </c>
    </row>
    <row r="1169" customFormat="false" ht="15" hidden="false" customHeight="true" outlineLevel="0" collapsed="false">
      <c r="A1169" s="12" t="n">
        <v>45676</v>
      </c>
      <c r="B1169" s="13" t="s">
        <v>106</v>
      </c>
      <c r="C1169" s="13" t="s">
        <v>107</v>
      </c>
      <c r="D1169" s="14" t="s">
        <v>19</v>
      </c>
      <c r="E1169" s="15" t="n">
        <v>1.3</v>
      </c>
      <c r="F1169" s="15"/>
      <c r="G1169" s="12" t="n">
        <f aca="false">A1169</f>
        <v>45676</v>
      </c>
      <c r="H1169" s="13" t="str">
        <f aca="false">B1169</f>
        <v>PST-001</v>
      </c>
      <c r="I1169" s="13" t="str">
        <f aca="false">C1169</f>
        <v>Pesto</v>
      </c>
      <c r="J1169" s="14" t="str">
        <f aca="false">D1169</f>
        <v>each</v>
      </c>
      <c r="K1169" s="15" t="n">
        <v>1.24</v>
      </c>
      <c r="L1169" s="13" t="str">
        <f aca="false">B1169</f>
        <v>PST-001</v>
      </c>
      <c r="M1169" s="13" t="str">
        <f aca="false">C1169</f>
        <v>Pesto</v>
      </c>
      <c r="N1169" s="14" t="str">
        <f aca="false">D1169</f>
        <v>each</v>
      </c>
      <c r="O1169" s="15" t="n">
        <v>0</v>
      </c>
      <c r="P1169" s="16" t="n">
        <f aca="false">O1169*R1169</f>
        <v>0</v>
      </c>
      <c r="Q1169" s="15" t="n">
        <f aca="false">E1169+IF(ISBLANK(F1169),0,F1169)-K1169</f>
        <v>0.0600000000000001</v>
      </c>
      <c r="R1169" s="16" t="n">
        <v>10.49</v>
      </c>
      <c r="S1169" s="16" t="n">
        <f aca="false">Q1169*R1169</f>
        <v>0.629400000000001</v>
      </c>
      <c r="T1169" s="13" t="s">
        <v>105</v>
      </c>
    </row>
    <row r="1170" customFormat="false" ht="15" hidden="false" customHeight="true" outlineLevel="0" collapsed="false">
      <c r="A1170" s="7" t="n">
        <v>45677</v>
      </c>
      <c r="B1170" s="8" t="s">
        <v>106</v>
      </c>
      <c r="C1170" s="8" t="s">
        <v>107</v>
      </c>
      <c r="D1170" s="9" t="s">
        <v>19</v>
      </c>
      <c r="E1170" s="10" t="n">
        <v>1.24</v>
      </c>
      <c r="F1170" s="10"/>
      <c r="G1170" s="7" t="n">
        <f aca="false">A1170</f>
        <v>45677</v>
      </c>
      <c r="H1170" s="8" t="str">
        <f aca="false">B1170</f>
        <v>PST-001</v>
      </c>
      <c r="I1170" s="8" t="str">
        <f aca="false">C1170</f>
        <v>Pesto</v>
      </c>
      <c r="J1170" s="9" t="str">
        <f aca="false">D1170</f>
        <v>each</v>
      </c>
      <c r="K1170" s="10" t="n">
        <v>1.24</v>
      </c>
      <c r="L1170" s="8" t="str">
        <f aca="false">B1170</f>
        <v>PST-001</v>
      </c>
      <c r="M1170" s="8" t="str">
        <f aca="false">C1170</f>
        <v>Pesto</v>
      </c>
      <c r="N1170" s="9" t="str">
        <f aca="false">D1170</f>
        <v>each</v>
      </c>
      <c r="O1170" s="10" t="n">
        <v>0</v>
      </c>
      <c r="P1170" s="11" t="n">
        <f aca="false">O1170*R1170</f>
        <v>0</v>
      </c>
      <c r="Q1170" s="10" t="n">
        <f aca="false">E1170+IF(ISBLANK(F1170),0,F1170)-K1170</f>
        <v>0</v>
      </c>
      <c r="R1170" s="11" t="n">
        <v>10.49</v>
      </c>
      <c r="S1170" s="11" t="n">
        <f aca="false">Q1170*R1170</f>
        <v>0</v>
      </c>
      <c r="T1170" s="8" t="s">
        <v>105</v>
      </c>
    </row>
    <row r="1171" customFormat="false" ht="15" hidden="false" customHeight="true" outlineLevel="0" collapsed="false">
      <c r="A1171" s="12" t="n">
        <v>45678</v>
      </c>
      <c r="B1171" s="13" t="s">
        <v>106</v>
      </c>
      <c r="C1171" s="13" t="s">
        <v>107</v>
      </c>
      <c r="D1171" s="14" t="s">
        <v>19</v>
      </c>
      <c r="E1171" s="15" t="n">
        <v>1.24</v>
      </c>
      <c r="F1171" s="15"/>
      <c r="G1171" s="12" t="n">
        <f aca="false">A1171</f>
        <v>45678</v>
      </c>
      <c r="H1171" s="13" t="str">
        <f aca="false">B1171</f>
        <v>PST-001</v>
      </c>
      <c r="I1171" s="13" t="str">
        <f aca="false">C1171</f>
        <v>Pesto</v>
      </c>
      <c r="J1171" s="14" t="str">
        <f aca="false">D1171</f>
        <v>each</v>
      </c>
      <c r="K1171" s="15" t="n">
        <v>1.04</v>
      </c>
      <c r="L1171" s="13" t="str">
        <f aca="false">B1171</f>
        <v>PST-001</v>
      </c>
      <c r="M1171" s="13" t="str">
        <f aca="false">C1171</f>
        <v>Pesto</v>
      </c>
      <c r="N1171" s="14" t="str">
        <f aca="false">D1171</f>
        <v>each</v>
      </c>
      <c r="O1171" s="15" t="n">
        <v>0</v>
      </c>
      <c r="P1171" s="16" t="n">
        <f aca="false">O1171*R1171</f>
        <v>0</v>
      </c>
      <c r="Q1171" s="15" t="n">
        <f aca="false">E1171+IF(ISBLANK(F1171),0,F1171)-K1171</f>
        <v>0.2</v>
      </c>
      <c r="R1171" s="16" t="n">
        <v>10.49</v>
      </c>
      <c r="S1171" s="16" t="n">
        <f aca="false">Q1171*R1171</f>
        <v>2.098</v>
      </c>
      <c r="T1171" s="13" t="s">
        <v>105</v>
      </c>
    </row>
    <row r="1172" customFormat="false" ht="15" hidden="false" customHeight="true" outlineLevel="0" collapsed="false">
      <c r="A1172" s="7" t="n">
        <v>45679</v>
      </c>
      <c r="B1172" s="8" t="s">
        <v>106</v>
      </c>
      <c r="C1172" s="8" t="s">
        <v>107</v>
      </c>
      <c r="D1172" s="9" t="s">
        <v>19</v>
      </c>
      <c r="E1172" s="10" t="n">
        <v>1.04</v>
      </c>
      <c r="F1172" s="10"/>
      <c r="G1172" s="7" t="n">
        <f aca="false">A1172</f>
        <v>45679</v>
      </c>
      <c r="H1172" s="8" t="str">
        <f aca="false">B1172</f>
        <v>PST-001</v>
      </c>
      <c r="I1172" s="8" t="str">
        <f aca="false">C1172</f>
        <v>Pesto</v>
      </c>
      <c r="J1172" s="9" t="str">
        <f aca="false">D1172</f>
        <v>each</v>
      </c>
      <c r="K1172" s="10" t="n">
        <v>0.84</v>
      </c>
      <c r="L1172" s="8" t="str">
        <f aca="false">B1172</f>
        <v>PST-001</v>
      </c>
      <c r="M1172" s="8" t="str">
        <f aca="false">C1172</f>
        <v>Pesto</v>
      </c>
      <c r="N1172" s="9" t="str">
        <f aca="false">D1172</f>
        <v>each</v>
      </c>
      <c r="O1172" s="10" t="n">
        <v>0</v>
      </c>
      <c r="P1172" s="11" t="n">
        <f aca="false">O1172*R1172</f>
        <v>0</v>
      </c>
      <c r="Q1172" s="10" t="n">
        <f aca="false">E1172+IF(ISBLANK(F1172),0,F1172)-K1172</f>
        <v>0.2</v>
      </c>
      <c r="R1172" s="11" t="n">
        <v>10.49</v>
      </c>
      <c r="S1172" s="11" t="n">
        <f aca="false">Q1172*R1172</f>
        <v>2.098</v>
      </c>
      <c r="T1172" s="8" t="s">
        <v>105</v>
      </c>
    </row>
    <row r="1173" customFormat="false" ht="15" hidden="false" customHeight="true" outlineLevel="0" collapsed="false">
      <c r="A1173" s="12" t="n">
        <v>45680</v>
      </c>
      <c r="B1173" s="13" t="s">
        <v>106</v>
      </c>
      <c r="C1173" s="13" t="s">
        <v>107</v>
      </c>
      <c r="D1173" s="14" t="s">
        <v>19</v>
      </c>
      <c r="E1173" s="15" t="n">
        <v>0.84</v>
      </c>
      <c r="F1173" s="15"/>
      <c r="G1173" s="12" t="n">
        <f aca="false">A1173</f>
        <v>45680</v>
      </c>
      <c r="H1173" s="13" t="str">
        <f aca="false">B1173</f>
        <v>PST-001</v>
      </c>
      <c r="I1173" s="13" t="str">
        <f aca="false">C1173</f>
        <v>Pesto</v>
      </c>
      <c r="J1173" s="14" t="str">
        <f aca="false">D1173</f>
        <v>each</v>
      </c>
      <c r="K1173" s="15" t="n">
        <v>0.74</v>
      </c>
      <c r="L1173" s="13" t="str">
        <f aca="false">B1173</f>
        <v>PST-001</v>
      </c>
      <c r="M1173" s="13" t="str">
        <f aca="false">C1173</f>
        <v>Pesto</v>
      </c>
      <c r="N1173" s="14" t="str">
        <f aca="false">D1173</f>
        <v>each</v>
      </c>
      <c r="O1173" s="15" t="n">
        <v>0</v>
      </c>
      <c r="P1173" s="16" t="n">
        <f aca="false">O1173*R1173</f>
        <v>0</v>
      </c>
      <c r="Q1173" s="15" t="n">
        <f aca="false">E1173+IF(ISBLANK(F1173),0,F1173)-K1173</f>
        <v>0.1</v>
      </c>
      <c r="R1173" s="16" t="n">
        <v>10.49</v>
      </c>
      <c r="S1173" s="16" t="n">
        <f aca="false">Q1173*R1173</f>
        <v>1.049</v>
      </c>
      <c r="T1173" s="13" t="s">
        <v>105</v>
      </c>
    </row>
    <row r="1174" customFormat="false" ht="15" hidden="false" customHeight="true" outlineLevel="0" collapsed="false">
      <c r="A1174" s="7" t="n">
        <v>45681</v>
      </c>
      <c r="B1174" s="8" t="s">
        <v>106</v>
      </c>
      <c r="C1174" s="8" t="s">
        <v>107</v>
      </c>
      <c r="D1174" s="9" t="s">
        <v>19</v>
      </c>
      <c r="E1174" s="10" t="n">
        <v>0.74</v>
      </c>
      <c r="F1174" s="10"/>
      <c r="G1174" s="7" t="n">
        <f aca="false">A1174</f>
        <v>45681</v>
      </c>
      <c r="H1174" s="8" t="str">
        <f aca="false">B1174</f>
        <v>PST-001</v>
      </c>
      <c r="I1174" s="8" t="str">
        <f aca="false">C1174</f>
        <v>Pesto</v>
      </c>
      <c r="J1174" s="9" t="str">
        <f aca="false">D1174</f>
        <v>each</v>
      </c>
      <c r="K1174" s="10" t="n">
        <v>0.63</v>
      </c>
      <c r="L1174" s="8" t="str">
        <f aca="false">B1174</f>
        <v>PST-001</v>
      </c>
      <c r="M1174" s="8" t="str">
        <f aca="false">C1174</f>
        <v>Pesto</v>
      </c>
      <c r="N1174" s="9" t="str">
        <f aca="false">D1174</f>
        <v>each</v>
      </c>
      <c r="O1174" s="10" t="n">
        <v>0</v>
      </c>
      <c r="P1174" s="11" t="n">
        <f aca="false">O1174*R1174</f>
        <v>0</v>
      </c>
      <c r="Q1174" s="10" t="n">
        <f aca="false">E1174+IF(ISBLANK(F1174),0,F1174)-K1174</f>
        <v>0.11</v>
      </c>
      <c r="R1174" s="11" t="n">
        <v>10.49</v>
      </c>
      <c r="S1174" s="11" t="n">
        <f aca="false">Q1174*R1174</f>
        <v>1.1539</v>
      </c>
      <c r="T1174" s="8" t="s">
        <v>105</v>
      </c>
    </row>
    <row r="1175" customFormat="false" ht="15" hidden="false" customHeight="true" outlineLevel="0" collapsed="false">
      <c r="A1175" s="12" t="n">
        <v>45682</v>
      </c>
      <c r="B1175" s="13" t="s">
        <v>106</v>
      </c>
      <c r="C1175" s="13" t="s">
        <v>107</v>
      </c>
      <c r="D1175" s="14" t="s">
        <v>19</v>
      </c>
      <c r="E1175" s="15" t="n">
        <v>0.63</v>
      </c>
      <c r="F1175" s="15"/>
      <c r="G1175" s="12" t="n">
        <f aca="false">A1175</f>
        <v>45682</v>
      </c>
      <c r="H1175" s="13" t="str">
        <f aca="false">B1175</f>
        <v>PST-001</v>
      </c>
      <c r="I1175" s="13" t="str">
        <f aca="false">C1175</f>
        <v>Pesto</v>
      </c>
      <c r="J1175" s="14" t="str">
        <f aca="false">D1175</f>
        <v>each</v>
      </c>
      <c r="K1175" s="15" t="n">
        <v>0.47</v>
      </c>
      <c r="L1175" s="13" t="str">
        <f aca="false">B1175</f>
        <v>PST-001</v>
      </c>
      <c r="M1175" s="13" t="str">
        <f aca="false">C1175</f>
        <v>Pesto</v>
      </c>
      <c r="N1175" s="14" t="str">
        <f aca="false">D1175</f>
        <v>each</v>
      </c>
      <c r="O1175" s="15" t="n">
        <v>0</v>
      </c>
      <c r="P1175" s="16" t="n">
        <f aca="false">O1175*R1175</f>
        <v>0</v>
      </c>
      <c r="Q1175" s="15" t="n">
        <f aca="false">E1175+IF(ISBLANK(F1175),0,F1175)-K1175</f>
        <v>0.16</v>
      </c>
      <c r="R1175" s="16" t="n">
        <v>10.49</v>
      </c>
      <c r="S1175" s="16" t="n">
        <f aca="false">Q1175*R1175</f>
        <v>1.6784</v>
      </c>
      <c r="T1175" s="13" t="s">
        <v>105</v>
      </c>
    </row>
    <row r="1176" customFormat="false" ht="15" hidden="false" customHeight="true" outlineLevel="0" collapsed="false">
      <c r="A1176" s="7" t="n">
        <v>45683</v>
      </c>
      <c r="B1176" s="8" t="s">
        <v>106</v>
      </c>
      <c r="C1176" s="8" t="s">
        <v>107</v>
      </c>
      <c r="D1176" s="9" t="s">
        <v>19</v>
      </c>
      <c r="E1176" s="10" t="n">
        <v>0.47</v>
      </c>
      <c r="F1176" s="10"/>
      <c r="G1176" s="7" t="n">
        <f aca="false">A1176</f>
        <v>45683</v>
      </c>
      <c r="H1176" s="8" t="str">
        <f aca="false">B1176</f>
        <v>PST-001</v>
      </c>
      <c r="I1176" s="8" t="str">
        <f aca="false">C1176</f>
        <v>Pesto</v>
      </c>
      <c r="J1176" s="9" t="str">
        <f aca="false">D1176</f>
        <v>each</v>
      </c>
      <c r="K1176" s="10" t="n">
        <v>0.38</v>
      </c>
      <c r="L1176" s="8" t="str">
        <f aca="false">B1176</f>
        <v>PST-001</v>
      </c>
      <c r="M1176" s="8" t="str">
        <f aca="false">C1176</f>
        <v>Pesto</v>
      </c>
      <c r="N1176" s="9" t="str">
        <f aca="false">D1176</f>
        <v>each</v>
      </c>
      <c r="O1176" s="10" t="n">
        <v>0</v>
      </c>
      <c r="P1176" s="11" t="n">
        <f aca="false">O1176*R1176</f>
        <v>0</v>
      </c>
      <c r="Q1176" s="10" t="n">
        <f aca="false">E1176+IF(ISBLANK(F1176),0,F1176)-K1176</f>
        <v>0.09</v>
      </c>
      <c r="R1176" s="11" t="n">
        <v>10.49</v>
      </c>
      <c r="S1176" s="11" t="n">
        <f aca="false">Q1176*R1176</f>
        <v>0.9441</v>
      </c>
      <c r="T1176" s="8" t="s">
        <v>105</v>
      </c>
    </row>
    <row r="1177" customFormat="false" ht="15" hidden="false" customHeight="true" outlineLevel="0" collapsed="false">
      <c r="A1177" s="12" t="n">
        <v>45684</v>
      </c>
      <c r="B1177" s="13" t="s">
        <v>106</v>
      </c>
      <c r="C1177" s="13" t="s">
        <v>107</v>
      </c>
      <c r="D1177" s="14" t="s">
        <v>19</v>
      </c>
      <c r="E1177" s="15" t="n">
        <v>0.38</v>
      </c>
      <c r="F1177" s="15" t="n">
        <v>1.5</v>
      </c>
      <c r="G1177" s="12" t="n">
        <f aca="false">A1177</f>
        <v>45684</v>
      </c>
      <c r="H1177" s="13" t="str">
        <f aca="false">B1177</f>
        <v>PST-001</v>
      </c>
      <c r="I1177" s="13" t="str">
        <f aca="false">C1177</f>
        <v>Pesto</v>
      </c>
      <c r="J1177" s="14" t="str">
        <f aca="false">D1177</f>
        <v>each</v>
      </c>
      <c r="K1177" s="15" t="n">
        <v>1.67</v>
      </c>
      <c r="L1177" s="13" t="str">
        <f aca="false">B1177</f>
        <v>PST-001</v>
      </c>
      <c r="M1177" s="13" t="str">
        <f aca="false">C1177</f>
        <v>Pesto</v>
      </c>
      <c r="N1177" s="14" t="str">
        <f aca="false">D1177</f>
        <v>each</v>
      </c>
      <c r="O1177" s="15" t="n">
        <v>0</v>
      </c>
      <c r="P1177" s="16" t="n">
        <f aca="false">O1177*R1177</f>
        <v>0</v>
      </c>
      <c r="Q1177" s="15" t="n">
        <f aca="false">E1177+IF(ISBLANK(F1177),0,F1177)-K1177</f>
        <v>0.21</v>
      </c>
      <c r="R1177" s="16" t="n">
        <v>10.49</v>
      </c>
      <c r="S1177" s="16" t="n">
        <f aca="false">Q1177*R1177</f>
        <v>2.2029</v>
      </c>
      <c r="T1177" s="13" t="s">
        <v>105</v>
      </c>
    </row>
    <row r="1178" customFormat="false" ht="15" hidden="false" customHeight="true" outlineLevel="0" collapsed="false">
      <c r="A1178" s="7" t="n">
        <v>45685</v>
      </c>
      <c r="B1178" s="8" t="s">
        <v>106</v>
      </c>
      <c r="C1178" s="8" t="s">
        <v>107</v>
      </c>
      <c r="D1178" s="9" t="s">
        <v>19</v>
      </c>
      <c r="E1178" s="10" t="n">
        <v>1.67</v>
      </c>
      <c r="F1178" s="10"/>
      <c r="G1178" s="7" t="n">
        <f aca="false">A1178</f>
        <v>45685</v>
      </c>
      <c r="H1178" s="8" t="str">
        <f aca="false">B1178</f>
        <v>PST-001</v>
      </c>
      <c r="I1178" s="8" t="str">
        <f aca="false">C1178</f>
        <v>Pesto</v>
      </c>
      <c r="J1178" s="9" t="str">
        <f aca="false">D1178</f>
        <v>each</v>
      </c>
      <c r="K1178" s="10" t="n">
        <v>1.36</v>
      </c>
      <c r="L1178" s="8" t="str">
        <f aca="false">B1178</f>
        <v>PST-001</v>
      </c>
      <c r="M1178" s="8" t="str">
        <f aca="false">C1178</f>
        <v>Pesto</v>
      </c>
      <c r="N1178" s="9" t="str">
        <f aca="false">D1178</f>
        <v>each</v>
      </c>
      <c r="O1178" s="10" t="n">
        <v>0</v>
      </c>
      <c r="P1178" s="11" t="n">
        <f aca="false">O1178*R1178</f>
        <v>0</v>
      </c>
      <c r="Q1178" s="10" t="n">
        <f aca="false">E1178+IF(ISBLANK(F1178),0,F1178)-K1178</f>
        <v>0.31</v>
      </c>
      <c r="R1178" s="11" t="n">
        <v>10.49</v>
      </c>
      <c r="S1178" s="11" t="n">
        <f aca="false">Q1178*R1178</f>
        <v>3.2519</v>
      </c>
      <c r="T1178" s="8" t="s">
        <v>105</v>
      </c>
    </row>
    <row r="1179" customFormat="false" ht="15" hidden="false" customHeight="true" outlineLevel="0" collapsed="false">
      <c r="A1179" s="12" t="n">
        <v>45686</v>
      </c>
      <c r="B1179" s="13" t="s">
        <v>106</v>
      </c>
      <c r="C1179" s="13" t="s">
        <v>107</v>
      </c>
      <c r="D1179" s="14" t="s">
        <v>19</v>
      </c>
      <c r="E1179" s="15" t="n">
        <v>1.36</v>
      </c>
      <c r="F1179" s="15"/>
      <c r="G1179" s="12" t="n">
        <f aca="false">A1179</f>
        <v>45686</v>
      </c>
      <c r="H1179" s="13" t="str">
        <f aca="false">B1179</f>
        <v>PST-001</v>
      </c>
      <c r="I1179" s="13" t="str">
        <f aca="false">C1179</f>
        <v>Pesto</v>
      </c>
      <c r="J1179" s="14" t="str">
        <f aca="false">D1179</f>
        <v>each</v>
      </c>
      <c r="K1179" s="15" t="n">
        <v>1.26</v>
      </c>
      <c r="L1179" s="13" t="str">
        <f aca="false">B1179</f>
        <v>PST-001</v>
      </c>
      <c r="M1179" s="13" t="str">
        <f aca="false">C1179</f>
        <v>Pesto</v>
      </c>
      <c r="N1179" s="14" t="str">
        <f aca="false">D1179</f>
        <v>each</v>
      </c>
      <c r="O1179" s="15" t="n">
        <v>0</v>
      </c>
      <c r="P1179" s="16" t="n">
        <f aca="false">O1179*R1179</f>
        <v>0</v>
      </c>
      <c r="Q1179" s="15" t="n">
        <f aca="false">E1179+IF(ISBLANK(F1179),0,F1179)-K1179</f>
        <v>0.1</v>
      </c>
      <c r="R1179" s="16" t="n">
        <v>10.49</v>
      </c>
      <c r="S1179" s="16" t="n">
        <f aca="false">Q1179*R1179</f>
        <v>1.049</v>
      </c>
      <c r="T1179" s="13" t="s">
        <v>105</v>
      </c>
    </row>
    <row r="1180" customFormat="false" ht="15" hidden="false" customHeight="true" outlineLevel="0" collapsed="false">
      <c r="A1180" s="7" t="n">
        <v>45687</v>
      </c>
      <c r="B1180" s="8" t="s">
        <v>106</v>
      </c>
      <c r="C1180" s="8" t="s">
        <v>107</v>
      </c>
      <c r="D1180" s="9" t="s">
        <v>19</v>
      </c>
      <c r="E1180" s="10" t="n">
        <v>1.26</v>
      </c>
      <c r="F1180" s="10"/>
      <c r="G1180" s="7" t="n">
        <f aca="false">A1180</f>
        <v>45687</v>
      </c>
      <c r="H1180" s="8" t="str">
        <f aca="false">B1180</f>
        <v>PST-001</v>
      </c>
      <c r="I1180" s="8" t="str">
        <f aca="false">C1180</f>
        <v>Pesto</v>
      </c>
      <c r="J1180" s="9" t="str">
        <f aca="false">D1180</f>
        <v>each</v>
      </c>
      <c r="K1180" s="10" t="n">
        <v>1.11</v>
      </c>
      <c r="L1180" s="8" t="str">
        <f aca="false">B1180</f>
        <v>PST-001</v>
      </c>
      <c r="M1180" s="8" t="str">
        <f aca="false">C1180</f>
        <v>Pesto</v>
      </c>
      <c r="N1180" s="9" t="str">
        <f aca="false">D1180</f>
        <v>each</v>
      </c>
      <c r="O1180" s="10" t="n">
        <v>0</v>
      </c>
      <c r="P1180" s="11" t="n">
        <f aca="false">O1180*R1180</f>
        <v>0</v>
      </c>
      <c r="Q1180" s="10" t="n">
        <f aca="false">E1180+IF(ISBLANK(F1180),0,F1180)-K1180</f>
        <v>0.15</v>
      </c>
      <c r="R1180" s="11" t="n">
        <v>10.49</v>
      </c>
      <c r="S1180" s="11" t="n">
        <f aca="false">Q1180*R1180</f>
        <v>1.5735</v>
      </c>
      <c r="T1180" s="8" t="s">
        <v>105</v>
      </c>
    </row>
    <row r="1181" customFormat="false" ht="15" hidden="false" customHeight="true" outlineLevel="0" collapsed="false">
      <c r="A1181" s="12" t="n">
        <v>45688</v>
      </c>
      <c r="B1181" s="13" t="s">
        <v>106</v>
      </c>
      <c r="C1181" s="13" t="s">
        <v>107</v>
      </c>
      <c r="D1181" s="14" t="s">
        <v>19</v>
      </c>
      <c r="E1181" s="15" t="n">
        <v>1.11</v>
      </c>
      <c r="F1181" s="15"/>
      <c r="G1181" s="12" t="n">
        <f aca="false">A1181</f>
        <v>45688</v>
      </c>
      <c r="H1181" s="13" t="str">
        <f aca="false">B1181</f>
        <v>PST-001</v>
      </c>
      <c r="I1181" s="13" t="str">
        <f aca="false">C1181</f>
        <v>Pesto</v>
      </c>
      <c r="J1181" s="14" t="str">
        <f aca="false">D1181</f>
        <v>each</v>
      </c>
      <c r="K1181" s="15" t="n">
        <v>0.91</v>
      </c>
      <c r="L1181" s="13" t="str">
        <f aca="false">B1181</f>
        <v>PST-001</v>
      </c>
      <c r="M1181" s="13" t="str">
        <f aca="false">C1181</f>
        <v>Pesto</v>
      </c>
      <c r="N1181" s="14" t="str">
        <f aca="false">D1181</f>
        <v>each</v>
      </c>
      <c r="O1181" s="15" t="n">
        <v>0</v>
      </c>
      <c r="P1181" s="16" t="n">
        <f aca="false">O1181*R1181</f>
        <v>0</v>
      </c>
      <c r="Q1181" s="15" t="n">
        <f aca="false">E1181+IF(ISBLANK(F1181),0,F1181)-K1181</f>
        <v>0.2</v>
      </c>
      <c r="R1181" s="16" t="n">
        <v>10.49</v>
      </c>
      <c r="S1181" s="16" t="n">
        <f aca="false">Q1181*R1181</f>
        <v>2.098</v>
      </c>
      <c r="T1181" s="13" t="s">
        <v>105</v>
      </c>
    </row>
    <row r="1182" customFormat="false" ht="15" hidden="false" customHeight="true" outlineLevel="0" collapsed="false">
      <c r="A1182" s="7" t="n">
        <v>45658</v>
      </c>
      <c r="B1182" s="8" t="s">
        <v>108</v>
      </c>
      <c r="C1182" s="8" t="s">
        <v>109</v>
      </c>
      <c r="D1182" s="9" t="s">
        <v>19</v>
      </c>
      <c r="E1182" s="10" t="n">
        <v>2.5</v>
      </c>
      <c r="F1182" s="10"/>
      <c r="G1182" s="7" t="n">
        <f aca="false">A1182</f>
        <v>45658</v>
      </c>
      <c r="H1182" s="8" t="str">
        <f aca="false">B1182</f>
        <v>FLR-001</v>
      </c>
      <c r="I1182" s="8" t="str">
        <f aca="false">C1182</f>
        <v>All-Purpose Flour</v>
      </c>
      <c r="J1182" s="9" t="str">
        <f aca="false">D1182</f>
        <v>each</v>
      </c>
      <c r="K1182" s="10" t="n">
        <v>2.44</v>
      </c>
      <c r="L1182" s="8" t="str">
        <f aca="false">B1182</f>
        <v>FLR-001</v>
      </c>
      <c r="M1182" s="8" t="str">
        <f aca="false">C1182</f>
        <v>All-Purpose Flour</v>
      </c>
      <c r="N1182" s="9" t="str">
        <f aca="false">D1182</f>
        <v>each</v>
      </c>
      <c r="O1182" s="10" t="n">
        <v>0</v>
      </c>
      <c r="P1182" s="11" t="n">
        <f aca="false">O1182*R1182</f>
        <v>0</v>
      </c>
      <c r="Q1182" s="10" t="n">
        <f aca="false">E1182+IF(ISBLANK(F1182),0,F1182)-K1182</f>
        <v>0.0600000000000001</v>
      </c>
      <c r="R1182" s="11" t="n">
        <v>17.25</v>
      </c>
      <c r="S1182" s="11" t="n">
        <f aca="false">Q1182*R1182</f>
        <v>1.035</v>
      </c>
      <c r="T1182" s="8" t="s">
        <v>110</v>
      </c>
    </row>
    <row r="1183" customFormat="false" ht="15" hidden="false" customHeight="true" outlineLevel="0" collapsed="false">
      <c r="A1183" s="12" t="n">
        <v>45659</v>
      </c>
      <c r="B1183" s="13" t="s">
        <v>108</v>
      </c>
      <c r="C1183" s="13" t="s">
        <v>109</v>
      </c>
      <c r="D1183" s="14" t="s">
        <v>19</v>
      </c>
      <c r="E1183" s="15" t="n">
        <v>2.44</v>
      </c>
      <c r="F1183" s="15"/>
      <c r="G1183" s="12" t="n">
        <f aca="false">A1183</f>
        <v>45659</v>
      </c>
      <c r="H1183" s="13" t="str">
        <f aca="false">B1183</f>
        <v>FLR-001</v>
      </c>
      <c r="I1183" s="13" t="str">
        <f aca="false">C1183</f>
        <v>All-Purpose Flour</v>
      </c>
      <c r="J1183" s="14" t="str">
        <f aca="false">D1183</f>
        <v>each</v>
      </c>
      <c r="K1183" s="15" t="n">
        <v>2.44</v>
      </c>
      <c r="L1183" s="13" t="str">
        <f aca="false">B1183</f>
        <v>FLR-001</v>
      </c>
      <c r="M1183" s="13" t="str">
        <f aca="false">C1183</f>
        <v>All-Purpose Flour</v>
      </c>
      <c r="N1183" s="14" t="str">
        <f aca="false">D1183</f>
        <v>each</v>
      </c>
      <c r="O1183" s="15" t="n">
        <v>0</v>
      </c>
      <c r="P1183" s="16" t="n">
        <f aca="false">O1183*R1183</f>
        <v>0</v>
      </c>
      <c r="Q1183" s="15" t="n">
        <f aca="false">E1183+IF(ISBLANK(F1183),0,F1183)-K1183</f>
        <v>0</v>
      </c>
      <c r="R1183" s="16" t="n">
        <v>17.25</v>
      </c>
      <c r="S1183" s="16" t="n">
        <f aca="false">Q1183*R1183</f>
        <v>0</v>
      </c>
      <c r="T1183" s="13" t="s">
        <v>110</v>
      </c>
    </row>
    <row r="1184" customFormat="false" ht="15" hidden="false" customHeight="true" outlineLevel="0" collapsed="false">
      <c r="A1184" s="7" t="n">
        <v>45660</v>
      </c>
      <c r="B1184" s="8" t="s">
        <v>108</v>
      </c>
      <c r="C1184" s="8" t="s">
        <v>109</v>
      </c>
      <c r="D1184" s="9" t="s">
        <v>19</v>
      </c>
      <c r="E1184" s="10" t="n">
        <v>2.44</v>
      </c>
      <c r="F1184" s="10"/>
      <c r="G1184" s="7" t="n">
        <f aca="false">A1184</f>
        <v>45660</v>
      </c>
      <c r="H1184" s="8" t="str">
        <f aca="false">B1184</f>
        <v>FLR-001</v>
      </c>
      <c r="I1184" s="8" t="str">
        <f aca="false">C1184</f>
        <v>All-Purpose Flour</v>
      </c>
      <c r="J1184" s="9" t="str">
        <f aca="false">D1184</f>
        <v>each</v>
      </c>
      <c r="K1184" s="10" t="n">
        <v>1.52</v>
      </c>
      <c r="L1184" s="8" t="str">
        <f aca="false">B1184</f>
        <v>FLR-001</v>
      </c>
      <c r="M1184" s="8" t="str">
        <f aca="false">C1184</f>
        <v>All-Purpose Flour</v>
      </c>
      <c r="N1184" s="9" t="str">
        <f aca="false">D1184</f>
        <v>each</v>
      </c>
      <c r="O1184" s="10" t="n">
        <v>0</v>
      </c>
      <c r="P1184" s="11" t="n">
        <f aca="false">O1184*R1184</f>
        <v>0</v>
      </c>
      <c r="Q1184" s="10" t="n">
        <f aca="false">E1184+IF(ISBLANK(F1184),0,F1184)-K1184</f>
        <v>0.92</v>
      </c>
      <c r="R1184" s="11" t="n">
        <v>17.25</v>
      </c>
      <c r="S1184" s="11" t="n">
        <f aca="false">Q1184*R1184</f>
        <v>15.87</v>
      </c>
      <c r="T1184" s="8" t="s">
        <v>110</v>
      </c>
    </row>
    <row r="1185" customFormat="false" ht="15" hidden="false" customHeight="true" outlineLevel="0" collapsed="false">
      <c r="A1185" s="12" t="n">
        <v>45661</v>
      </c>
      <c r="B1185" s="13" t="s">
        <v>108</v>
      </c>
      <c r="C1185" s="13" t="s">
        <v>109</v>
      </c>
      <c r="D1185" s="14" t="s">
        <v>19</v>
      </c>
      <c r="E1185" s="15" t="n">
        <v>1.52</v>
      </c>
      <c r="F1185" s="15"/>
      <c r="G1185" s="12" t="n">
        <f aca="false">A1185</f>
        <v>45661</v>
      </c>
      <c r="H1185" s="13" t="str">
        <f aca="false">B1185</f>
        <v>FLR-001</v>
      </c>
      <c r="I1185" s="13" t="str">
        <f aca="false">C1185</f>
        <v>All-Purpose Flour</v>
      </c>
      <c r="J1185" s="14" t="str">
        <f aca="false">D1185</f>
        <v>each</v>
      </c>
      <c r="K1185" s="15" t="n">
        <v>1.52</v>
      </c>
      <c r="L1185" s="13" t="str">
        <f aca="false">B1185</f>
        <v>FLR-001</v>
      </c>
      <c r="M1185" s="13" t="str">
        <f aca="false">C1185</f>
        <v>All-Purpose Flour</v>
      </c>
      <c r="N1185" s="14" t="str">
        <f aca="false">D1185</f>
        <v>each</v>
      </c>
      <c r="O1185" s="15" t="n">
        <v>0</v>
      </c>
      <c r="P1185" s="16" t="n">
        <f aca="false">O1185*R1185</f>
        <v>0</v>
      </c>
      <c r="Q1185" s="15" t="n">
        <f aca="false">E1185+IF(ISBLANK(F1185),0,F1185)-K1185</f>
        <v>0</v>
      </c>
      <c r="R1185" s="16" t="n">
        <v>17.25</v>
      </c>
      <c r="S1185" s="16" t="n">
        <f aca="false">Q1185*R1185</f>
        <v>0</v>
      </c>
      <c r="T1185" s="13" t="s">
        <v>110</v>
      </c>
    </row>
    <row r="1186" customFormat="false" ht="15" hidden="false" customHeight="true" outlineLevel="0" collapsed="false">
      <c r="A1186" s="7" t="n">
        <v>45662</v>
      </c>
      <c r="B1186" s="8" t="s">
        <v>108</v>
      </c>
      <c r="C1186" s="8" t="s">
        <v>109</v>
      </c>
      <c r="D1186" s="9" t="s">
        <v>19</v>
      </c>
      <c r="E1186" s="10" t="n">
        <v>1.52</v>
      </c>
      <c r="F1186" s="10" t="n">
        <v>3.8</v>
      </c>
      <c r="G1186" s="7" t="n">
        <f aca="false">A1186</f>
        <v>45662</v>
      </c>
      <c r="H1186" s="8" t="str">
        <f aca="false">B1186</f>
        <v>FLR-001</v>
      </c>
      <c r="I1186" s="8" t="str">
        <f aca="false">C1186</f>
        <v>All-Purpose Flour</v>
      </c>
      <c r="J1186" s="9" t="str">
        <f aca="false">D1186</f>
        <v>each</v>
      </c>
      <c r="K1186" s="10" t="n">
        <v>3.8</v>
      </c>
      <c r="L1186" s="8" t="str">
        <f aca="false">B1186</f>
        <v>FLR-001</v>
      </c>
      <c r="M1186" s="8" t="str">
        <f aca="false">C1186</f>
        <v>All-Purpose Flour</v>
      </c>
      <c r="N1186" s="9" t="str">
        <f aca="false">D1186</f>
        <v>each</v>
      </c>
      <c r="O1186" s="10" t="n">
        <v>0</v>
      </c>
      <c r="P1186" s="11" t="n">
        <f aca="false">O1186*R1186</f>
        <v>0</v>
      </c>
      <c r="Q1186" s="10" t="n">
        <f aca="false">E1186+IF(ISBLANK(F1186),0,F1186)-K1186</f>
        <v>1.52</v>
      </c>
      <c r="R1186" s="11" t="n">
        <v>17.25</v>
      </c>
      <c r="S1186" s="11" t="n">
        <f aca="false">Q1186*R1186</f>
        <v>26.22</v>
      </c>
      <c r="T1186" s="8" t="s">
        <v>110</v>
      </c>
    </row>
    <row r="1187" customFormat="false" ht="15" hidden="false" customHeight="true" outlineLevel="0" collapsed="false">
      <c r="A1187" s="12" t="n">
        <v>45663</v>
      </c>
      <c r="B1187" s="13" t="s">
        <v>108</v>
      </c>
      <c r="C1187" s="13" t="s">
        <v>109</v>
      </c>
      <c r="D1187" s="14" t="s">
        <v>19</v>
      </c>
      <c r="E1187" s="15" t="n">
        <v>3.8</v>
      </c>
      <c r="F1187" s="15"/>
      <c r="G1187" s="12" t="n">
        <f aca="false">A1187</f>
        <v>45663</v>
      </c>
      <c r="H1187" s="13" t="str">
        <f aca="false">B1187</f>
        <v>FLR-001</v>
      </c>
      <c r="I1187" s="13" t="str">
        <f aca="false">C1187</f>
        <v>All-Purpose Flour</v>
      </c>
      <c r="J1187" s="14" t="str">
        <f aca="false">D1187</f>
        <v>each</v>
      </c>
      <c r="K1187" s="15" t="n">
        <v>2.91</v>
      </c>
      <c r="L1187" s="13" t="str">
        <f aca="false">B1187</f>
        <v>FLR-001</v>
      </c>
      <c r="M1187" s="13" t="str">
        <f aca="false">C1187</f>
        <v>All-Purpose Flour</v>
      </c>
      <c r="N1187" s="14" t="str">
        <f aca="false">D1187</f>
        <v>each</v>
      </c>
      <c r="O1187" s="15" t="n">
        <v>0</v>
      </c>
      <c r="P1187" s="16" t="n">
        <f aca="false">O1187*R1187</f>
        <v>0</v>
      </c>
      <c r="Q1187" s="15" t="n">
        <f aca="false">E1187+IF(ISBLANK(F1187),0,F1187)-K1187</f>
        <v>0.89</v>
      </c>
      <c r="R1187" s="16" t="n">
        <v>17.25</v>
      </c>
      <c r="S1187" s="16" t="n">
        <f aca="false">Q1187*R1187</f>
        <v>15.3525</v>
      </c>
      <c r="T1187" s="13" t="s">
        <v>110</v>
      </c>
    </row>
    <row r="1188" customFormat="false" ht="15" hidden="false" customHeight="true" outlineLevel="0" collapsed="false">
      <c r="A1188" s="7" t="n">
        <v>45664</v>
      </c>
      <c r="B1188" s="8" t="s">
        <v>108</v>
      </c>
      <c r="C1188" s="8" t="s">
        <v>109</v>
      </c>
      <c r="D1188" s="9" t="s">
        <v>19</v>
      </c>
      <c r="E1188" s="10" t="n">
        <v>2.91</v>
      </c>
      <c r="F1188" s="10"/>
      <c r="G1188" s="7" t="n">
        <f aca="false">A1188</f>
        <v>45664</v>
      </c>
      <c r="H1188" s="8" t="str">
        <f aca="false">B1188</f>
        <v>FLR-001</v>
      </c>
      <c r="I1188" s="8" t="str">
        <f aca="false">C1188</f>
        <v>All-Purpose Flour</v>
      </c>
      <c r="J1188" s="9" t="str">
        <f aca="false">D1188</f>
        <v>each</v>
      </c>
      <c r="K1188" s="10" t="n">
        <v>2.49</v>
      </c>
      <c r="L1188" s="8" t="str">
        <f aca="false">B1188</f>
        <v>FLR-001</v>
      </c>
      <c r="M1188" s="8" t="str">
        <f aca="false">C1188</f>
        <v>All-Purpose Flour</v>
      </c>
      <c r="N1188" s="9" t="str">
        <f aca="false">D1188</f>
        <v>each</v>
      </c>
      <c r="O1188" s="10" t="n">
        <v>0</v>
      </c>
      <c r="P1188" s="11" t="n">
        <f aca="false">O1188*R1188</f>
        <v>0</v>
      </c>
      <c r="Q1188" s="10" t="n">
        <f aca="false">E1188+IF(ISBLANK(F1188),0,F1188)-K1188</f>
        <v>0.42</v>
      </c>
      <c r="R1188" s="11" t="n">
        <v>17.25</v>
      </c>
      <c r="S1188" s="11" t="n">
        <f aca="false">Q1188*R1188</f>
        <v>7.245</v>
      </c>
      <c r="T1188" s="8" t="s">
        <v>110</v>
      </c>
    </row>
    <row r="1189" customFormat="false" ht="15" hidden="false" customHeight="true" outlineLevel="0" collapsed="false">
      <c r="A1189" s="12" t="n">
        <v>45665</v>
      </c>
      <c r="B1189" s="13" t="s">
        <v>108</v>
      </c>
      <c r="C1189" s="13" t="s">
        <v>109</v>
      </c>
      <c r="D1189" s="14" t="s">
        <v>19</v>
      </c>
      <c r="E1189" s="15" t="n">
        <v>2.49</v>
      </c>
      <c r="F1189" s="15"/>
      <c r="G1189" s="12" t="n">
        <f aca="false">A1189</f>
        <v>45665</v>
      </c>
      <c r="H1189" s="13" t="str">
        <f aca="false">B1189</f>
        <v>FLR-001</v>
      </c>
      <c r="I1189" s="13" t="str">
        <f aca="false">C1189</f>
        <v>All-Purpose Flour</v>
      </c>
      <c r="J1189" s="14" t="str">
        <f aca="false">D1189</f>
        <v>each</v>
      </c>
      <c r="K1189" s="15" t="n">
        <v>2.16</v>
      </c>
      <c r="L1189" s="13" t="str">
        <f aca="false">B1189</f>
        <v>FLR-001</v>
      </c>
      <c r="M1189" s="13" t="str">
        <f aca="false">C1189</f>
        <v>All-Purpose Flour</v>
      </c>
      <c r="N1189" s="14" t="str">
        <f aca="false">D1189</f>
        <v>each</v>
      </c>
      <c r="O1189" s="15" t="n">
        <v>0</v>
      </c>
      <c r="P1189" s="16" t="n">
        <f aca="false">O1189*R1189</f>
        <v>0</v>
      </c>
      <c r="Q1189" s="15" t="n">
        <f aca="false">E1189+IF(ISBLANK(F1189),0,F1189)-K1189</f>
        <v>0.33</v>
      </c>
      <c r="R1189" s="16" t="n">
        <v>17.25</v>
      </c>
      <c r="S1189" s="16" t="n">
        <f aca="false">Q1189*R1189</f>
        <v>5.6925</v>
      </c>
      <c r="T1189" s="13" t="s">
        <v>110</v>
      </c>
    </row>
    <row r="1190" customFormat="false" ht="15" hidden="false" customHeight="true" outlineLevel="0" collapsed="false">
      <c r="A1190" s="7" t="n">
        <v>45666</v>
      </c>
      <c r="B1190" s="8" t="s">
        <v>108</v>
      </c>
      <c r="C1190" s="8" t="s">
        <v>109</v>
      </c>
      <c r="D1190" s="9" t="s">
        <v>19</v>
      </c>
      <c r="E1190" s="10" t="n">
        <v>2.16</v>
      </c>
      <c r="F1190" s="10" t="n">
        <v>3.8</v>
      </c>
      <c r="G1190" s="7" t="n">
        <f aca="false">A1190</f>
        <v>45666</v>
      </c>
      <c r="H1190" s="8" t="str">
        <f aca="false">B1190</f>
        <v>FLR-001</v>
      </c>
      <c r="I1190" s="8" t="str">
        <f aca="false">C1190</f>
        <v>All-Purpose Flour</v>
      </c>
      <c r="J1190" s="9" t="str">
        <f aca="false">D1190</f>
        <v>each</v>
      </c>
      <c r="K1190" s="10" t="n">
        <v>4.46</v>
      </c>
      <c r="L1190" s="8" t="str">
        <f aca="false">B1190</f>
        <v>FLR-001</v>
      </c>
      <c r="M1190" s="8" t="str">
        <f aca="false">C1190</f>
        <v>All-Purpose Flour</v>
      </c>
      <c r="N1190" s="9" t="str">
        <f aca="false">D1190</f>
        <v>each</v>
      </c>
      <c r="O1190" s="10" t="n">
        <v>0</v>
      </c>
      <c r="P1190" s="11" t="n">
        <f aca="false">O1190*R1190</f>
        <v>0</v>
      </c>
      <c r="Q1190" s="10" t="n">
        <f aca="false">E1190+IF(ISBLANK(F1190),0,F1190)-K1190</f>
        <v>1.5</v>
      </c>
      <c r="R1190" s="11" t="n">
        <v>17.25</v>
      </c>
      <c r="S1190" s="11" t="n">
        <f aca="false">Q1190*R1190</f>
        <v>25.875</v>
      </c>
      <c r="T1190" s="8" t="s">
        <v>110</v>
      </c>
    </row>
    <row r="1191" customFormat="false" ht="15" hidden="false" customHeight="true" outlineLevel="0" collapsed="false">
      <c r="A1191" s="12" t="n">
        <v>45667</v>
      </c>
      <c r="B1191" s="13" t="s">
        <v>108</v>
      </c>
      <c r="C1191" s="13" t="s">
        <v>109</v>
      </c>
      <c r="D1191" s="14" t="s">
        <v>19</v>
      </c>
      <c r="E1191" s="15" t="n">
        <v>4.46</v>
      </c>
      <c r="F1191" s="15"/>
      <c r="G1191" s="12" t="n">
        <f aca="false">A1191</f>
        <v>45667</v>
      </c>
      <c r="H1191" s="13" t="str">
        <f aca="false">B1191</f>
        <v>FLR-001</v>
      </c>
      <c r="I1191" s="13" t="str">
        <f aca="false">C1191</f>
        <v>All-Purpose Flour</v>
      </c>
      <c r="J1191" s="14" t="str">
        <f aca="false">D1191</f>
        <v>each</v>
      </c>
      <c r="K1191" s="15" t="n">
        <v>4.46</v>
      </c>
      <c r="L1191" s="13" t="str">
        <f aca="false">B1191</f>
        <v>FLR-001</v>
      </c>
      <c r="M1191" s="13" t="str">
        <f aca="false">C1191</f>
        <v>All-Purpose Flour</v>
      </c>
      <c r="N1191" s="14" t="str">
        <f aca="false">D1191</f>
        <v>each</v>
      </c>
      <c r="O1191" s="15" t="n">
        <v>0</v>
      </c>
      <c r="P1191" s="16" t="n">
        <f aca="false">O1191*R1191</f>
        <v>0</v>
      </c>
      <c r="Q1191" s="15" t="n">
        <f aca="false">E1191+IF(ISBLANK(F1191),0,F1191)-K1191</f>
        <v>0</v>
      </c>
      <c r="R1191" s="16" t="n">
        <v>17.25</v>
      </c>
      <c r="S1191" s="16" t="n">
        <f aca="false">Q1191*R1191</f>
        <v>0</v>
      </c>
      <c r="T1191" s="13" t="s">
        <v>110</v>
      </c>
    </row>
    <row r="1192" customFormat="false" ht="15" hidden="false" customHeight="true" outlineLevel="0" collapsed="false">
      <c r="A1192" s="7" t="n">
        <v>45668</v>
      </c>
      <c r="B1192" s="8" t="s">
        <v>108</v>
      </c>
      <c r="C1192" s="8" t="s">
        <v>109</v>
      </c>
      <c r="D1192" s="9" t="s">
        <v>19</v>
      </c>
      <c r="E1192" s="10" t="n">
        <v>4.46</v>
      </c>
      <c r="F1192" s="10"/>
      <c r="G1192" s="7" t="n">
        <f aca="false">A1192</f>
        <v>45668</v>
      </c>
      <c r="H1192" s="8" t="str">
        <f aca="false">B1192</f>
        <v>FLR-001</v>
      </c>
      <c r="I1192" s="8" t="str">
        <f aca="false">C1192</f>
        <v>All-Purpose Flour</v>
      </c>
      <c r="J1192" s="9" t="str">
        <f aca="false">D1192</f>
        <v>each</v>
      </c>
      <c r="K1192" s="10" t="n">
        <v>4.46</v>
      </c>
      <c r="L1192" s="8" t="str">
        <f aca="false">B1192</f>
        <v>FLR-001</v>
      </c>
      <c r="M1192" s="8" t="str">
        <f aca="false">C1192</f>
        <v>All-Purpose Flour</v>
      </c>
      <c r="N1192" s="9" t="str">
        <f aca="false">D1192</f>
        <v>each</v>
      </c>
      <c r="O1192" s="10" t="n">
        <v>0</v>
      </c>
      <c r="P1192" s="11" t="n">
        <f aca="false">O1192*R1192</f>
        <v>0</v>
      </c>
      <c r="Q1192" s="10" t="n">
        <f aca="false">E1192+IF(ISBLANK(F1192),0,F1192)-K1192</f>
        <v>0</v>
      </c>
      <c r="R1192" s="11" t="n">
        <v>17.25</v>
      </c>
      <c r="S1192" s="11" t="n">
        <f aca="false">Q1192*R1192</f>
        <v>0</v>
      </c>
      <c r="T1192" s="8" t="s">
        <v>110</v>
      </c>
    </row>
    <row r="1193" customFormat="false" ht="15" hidden="false" customHeight="true" outlineLevel="0" collapsed="false">
      <c r="A1193" s="12" t="n">
        <v>45669</v>
      </c>
      <c r="B1193" s="13" t="s">
        <v>108</v>
      </c>
      <c r="C1193" s="13" t="s">
        <v>109</v>
      </c>
      <c r="D1193" s="14" t="s">
        <v>19</v>
      </c>
      <c r="E1193" s="15" t="n">
        <v>4.46</v>
      </c>
      <c r="F1193" s="15"/>
      <c r="G1193" s="12" t="n">
        <f aca="false">A1193</f>
        <v>45669</v>
      </c>
      <c r="H1193" s="13" t="str">
        <f aca="false">B1193</f>
        <v>FLR-001</v>
      </c>
      <c r="I1193" s="13" t="str">
        <f aca="false">C1193</f>
        <v>All-Purpose Flour</v>
      </c>
      <c r="J1193" s="14" t="str">
        <f aca="false">D1193</f>
        <v>each</v>
      </c>
      <c r="K1193" s="15" t="n">
        <v>4.46</v>
      </c>
      <c r="L1193" s="13" t="str">
        <f aca="false">B1193</f>
        <v>FLR-001</v>
      </c>
      <c r="M1193" s="13" t="str">
        <f aca="false">C1193</f>
        <v>All-Purpose Flour</v>
      </c>
      <c r="N1193" s="14" t="str">
        <f aca="false">D1193</f>
        <v>each</v>
      </c>
      <c r="O1193" s="15" t="n">
        <v>0</v>
      </c>
      <c r="P1193" s="16" t="n">
        <f aca="false">O1193*R1193</f>
        <v>0</v>
      </c>
      <c r="Q1193" s="15" t="n">
        <f aca="false">E1193+IF(ISBLANK(F1193),0,F1193)-K1193</f>
        <v>0</v>
      </c>
      <c r="R1193" s="16" t="n">
        <v>17.25</v>
      </c>
      <c r="S1193" s="16" t="n">
        <f aca="false">Q1193*R1193</f>
        <v>0</v>
      </c>
      <c r="T1193" s="13" t="s">
        <v>110</v>
      </c>
    </row>
    <row r="1194" customFormat="false" ht="15" hidden="false" customHeight="true" outlineLevel="0" collapsed="false">
      <c r="A1194" s="7" t="n">
        <v>45670</v>
      </c>
      <c r="B1194" s="8" t="s">
        <v>108</v>
      </c>
      <c r="C1194" s="8" t="s">
        <v>109</v>
      </c>
      <c r="D1194" s="9" t="s">
        <v>19</v>
      </c>
      <c r="E1194" s="10" t="n">
        <v>4.46</v>
      </c>
      <c r="F1194" s="10"/>
      <c r="G1194" s="7" t="n">
        <f aca="false">A1194</f>
        <v>45670</v>
      </c>
      <c r="H1194" s="8" t="str">
        <f aca="false">B1194</f>
        <v>FLR-001</v>
      </c>
      <c r="I1194" s="8" t="str">
        <f aca="false">C1194</f>
        <v>All-Purpose Flour</v>
      </c>
      <c r="J1194" s="9" t="str">
        <f aca="false">D1194</f>
        <v>each</v>
      </c>
      <c r="K1194" s="10" t="n">
        <v>4.35</v>
      </c>
      <c r="L1194" s="8" t="str">
        <f aca="false">B1194</f>
        <v>FLR-001</v>
      </c>
      <c r="M1194" s="8" t="str">
        <f aca="false">C1194</f>
        <v>All-Purpose Flour</v>
      </c>
      <c r="N1194" s="9" t="str">
        <f aca="false">D1194</f>
        <v>each</v>
      </c>
      <c r="O1194" s="10" t="n">
        <v>0</v>
      </c>
      <c r="P1194" s="11" t="n">
        <f aca="false">O1194*R1194</f>
        <v>0</v>
      </c>
      <c r="Q1194" s="10" t="n">
        <f aca="false">E1194+IF(ISBLANK(F1194),0,F1194)-K1194</f>
        <v>0.11</v>
      </c>
      <c r="R1194" s="11" t="n">
        <v>17.25</v>
      </c>
      <c r="S1194" s="11" t="n">
        <f aca="false">Q1194*R1194</f>
        <v>1.89750000000001</v>
      </c>
      <c r="T1194" s="8" t="s">
        <v>110</v>
      </c>
    </row>
    <row r="1195" customFormat="false" ht="15" hidden="false" customHeight="true" outlineLevel="0" collapsed="false">
      <c r="A1195" s="12" t="n">
        <v>45671</v>
      </c>
      <c r="B1195" s="13" t="s">
        <v>108</v>
      </c>
      <c r="C1195" s="13" t="s">
        <v>109</v>
      </c>
      <c r="D1195" s="14" t="s">
        <v>19</v>
      </c>
      <c r="E1195" s="15" t="n">
        <v>4.35</v>
      </c>
      <c r="F1195" s="15"/>
      <c r="G1195" s="12" t="n">
        <f aca="false">A1195</f>
        <v>45671</v>
      </c>
      <c r="H1195" s="13" t="str">
        <f aca="false">B1195</f>
        <v>FLR-001</v>
      </c>
      <c r="I1195" s="13" t="str">
        <f aca="false">C1195</f>
        <v>All-Purpose Flour</v>
      </c>
      <c r="J1195" s="14" t="str">
        <f aca="false">D1195</f>
        <v>each</v>
      </c>
      <c r="K1195" s="15" t="n">
        <v>4.35</v>
      </c>
      <c r="L1195" s="13" t="str">
        <f aca="false">B1195</f>
        <v>FLR-001</v>
      </c>
      <c r="M1195" s="13" t="str">
        <f aca="false">C1195</f>
        <v>All-Purpose Flour</v>
      </c>
      <c r="N1195" s="14" t="str">
        <f aca="false">D1195</f>
        <v>each</v>
      </c>
      <c r="O1195" s="15" t="n">
        <v>0</v>
      </c>
      <c r="P1195" s="16" t="n">
        <f aca="false">O1195*R1195</f>
        <v>0</v>
      </c>
      <c r="Q1195" s="15" t="n">
        <f aca="false">E1195+IF(ISBLANK(F1195),0,F1195)-K1195</f>
        <v>0</v>
      </c>
      <c r="R1195" s="16" t="n">
        <v>17.25</v>
      </c>
      <c r="S1195" s="16" t="n">
        <f aca="false">Q1195*R1195</f>
        <v>0</v>
      </c>
      <c r="T1195" s="13" t="s">
        <v>110</v>
      </c>
    </row>
    <row r="1196" customFormat="false" ht="15" hidden="false" customHeight="true" outlineLevel="0" collapsed="false">
      <c r="A1196" s="7" t="n">
        <v>45672</v>
      </c>
      <c r="B1196" s="8" t="s">
        <v>108</v>
      </c>
      <c r="C1196" s="8" t="s">
        <v>109</v>
      </c>
      <c r="D1196" s="9" t="s">
        <v>19</v>
      </c>
      <c r="E1196" s="10" t="n">
        <v>4.35</v>
      </c>
      <c r="F1196" s="10"/>
      <c r="G1196" s="7" t="n">
        <f aca="false">A1196</f>
        <v>45672</v>
      </c>
      <c r="H1196" s="8" t="str">
        <f aca="false">B1196</f>
        <v>FLR-001</v>
      </c>
      <c r="I1196" s="8" t="str">
        <f aca="false">C1196</f>
        <v>All-Purpose Flour</v>
      </c>
      <c r="J1196" s="9" t="str">
        <f aca="false">D1196</f>
        <v>each</v>
      </c>
      <c r="K1196" s="10" t="n">
        <v>3.95</v>
      </c>
      <c r="L1196" s="8" t="str">
        <f aca="false">B1196</f>
        <v>FLR-001</v>
      </c>
      <c r="M1196" s="8" t="str">
        <f aca="false">C1196</f>
        <v>All-Purpose Flour</v>
      </c>
      <c r="N1196" s="9" t="str">
        <f aca="false">D1196</f>
        <v>each</v>
      </c>
      <c r="O1196" s="10" t="n">
        <v>0</v>
      </c>
      <c r="P1196" s="11" t="n">
        <f aca="false">O1196*R1196</f>
        <v>0</v>
      </c>
      <c r="Q1196" s="10" t="n">
        <f aca="false">E1196+IF(ISBLANK(F1196),0,F1196)-K1196</f>
        <v>0.399999999999999</v>
      </c>
      <c r="R1196" s="11" t="n">
        <v>17.25</v>
      </c>
      <c r="S1196" s="11" t="n">
        <f aca="false">Q1196*R1196</f>
        <v>6.89999999999999</v>
      </c>
      <c r="T1196" s="8" t="s">
        <v>110</v>
      </c>
    </row>
    <row r="1197" customFormat="false" ht="15" hidden="false" customHeight="true" outlineLevel="0" collapsed="false">
      <c r="A1197" s="12" t="n">
        <v>45673</v>
      </c>
      <c r="B1197" s="13" t="s">
        <v>108</v>
      </c>
      <c r="C1197" s="13" t="s">
        <v>109</v>
      </c>
      <c r="D1197" s="14" t="s">
        <v>19</v>
      </c>
      <c r="E1197" s="15" t="n">
        <v>3.95</v>
      </c>
      <c r="F1197" s="15"/>
      <c r="G1197" s="12" t="n">
        <f aca="false">A1197</f>
        <v>45673</v>
      </c>
      <c r="H1197" s="13" t="str">
        <f aca="false">B1197</f>
        <v>FLR-001</v>
      </c>
      <c r="I1197" s="13" t="str">
        <f aca="false">C1197</f>
        <v>All-Purpose Flour</v>
      </c>
      <c r="J1197" s="14" t="str">
        <f aca="false">D1197</f>
        <v>each</v>
      </c>
      <c r="K1197" s="15" t="n">
        <v>3.57</v>
      </c>
      <c r="L1197" s="13" t="str">
        <f aca="false">B1197</f>
        <v>FLR-001</v>
      </c>
      <c r="M1197" s="13" t="str">
        <f aca="false">C1197</f>
        <v>All-Purpose Flour</v>
      </c>
      <c r="N1197" s="14" t="str">
        <f aca="false">D1197</f>
        <v>each</v>
      </c>
      <c r="O1197" s="15" t="n">
        <v>0</v>
      </c>
      <c r="P1197" s="16" t="n">
        <f aca="false">O1197*R1197</f>
        <v>0</v>
      </c>
      <c r="Q1197" s="15" t="n">
        <f aca="false">E1197+IF(ISBLANK(F1197),0,F1197)-K1197</f>
        <v>0.38</v>
      </c>
      <c r="R1197" s="16" t="n">
        <v>17.25</v>
      </c>
      <c r="S1197" s="16" t="n">
        <f aca="false">Q1197*R1197</f>
        <v>6.55500000000001</v>
      </c>
      <c r="T1197" s="13" t="s">
        <v>110</v>
      </c>
    </row>
    <row r="1198" customFormat="false" ht="15" hidden="false" customHeight="true" outlineLevel="0" collapsed="false">
      <c r="A1198" s="7" t="n">
        <v>45674</v>
      </c>
      <c r="B1198" s="8" t="s">
        <v>108</v>
      </c>
      <c r="C1198" s="8" t="s">
        <v>109</v>
      </c>
      <c r="D1198" s="9" t="s">
        <v>19</v>
      </c>
      <c r="E1198" s="10" t="n">
        <v>3.57</v>
      </c>
      <c r="F1198" s="10"/>
      <c r="G1198" s="7" t="n">
        <f aca="false">A1198</f>
        <v>45674</v>
      </c>
      <c r="H1198" s="8" t="str">
        <f aca="false">B1198</f>
        <v>FLR-001</v>
      </c>
      <c r="I1198" s="8" t="str">
        <f aca="false">C1198</f>
        <v>All-Purpose Flour</v>
      </c>
      <c r="J1198" s="9" t="str">
        <f aca="false">D1198</f>
        <v>each</v>
      </c>
      <c r="K1198" s="10" t="n">
        <v>3.57</v>
      </c>
      <c r="L1198" s="8" t="str">
        <f aca="false">B1198</f>
        <v>FLR-001</v>
      </c>
      <c r="M1198" s="8" t="str">
        <f aca="false">C1198</f>
        <v>All-Purpose Flour</v>
      </c>
      <c r="N1198" s="9" t="str">
        <f aca="false">D1198</f>
        <v>each</v>
      </c>
      <c r="O1198" s="10" t="n">
        <v>0</v>
      </c>
      <c r="P1198" s="11" t="n">
        <f aca="false">O1198*R1198</f>
        <v>0</v>
      </c>
      <c r="Q1198" s="10" t="n">
        <f aca="false">E1198+IF(ISBLANK(F1198),0,F1198)-K1198</f>
        <v>0</v>
      </c>
      <c r="R1198" s="11" t="n">
        <v>17.25</v>
      </c>
      <c r="S1198" s="11" t="n">
        <f aca="false">Q1198*R1198</f>
        <v>0</v>
      </c>
      <c r="T1198" s="8" t="s">
        <v>110</v>
      </c>
    </row>
    <row r="1199" customFormat="false" ht="15" hidden="false" customHeight="true" outlineLevel="0" collapsed="false">
      <c r="A1199" s="12" t="n">
        <v>45675</v>
      </c>
      <c r="B1199" s="13" t="s">
        <v>108</v>
      </c>
      <c r="C1199" s="13" t="s">
        <v>109</v>
      </c>
      <c r="D1199" s="14" t="s">
        <v>19</v>
      </c>
      <c r="E1199" s="15" t="n">
        <v>3.57</v>
      </c>
      <c r="F1199" s="15"/>
      <c r="G1199" s="12" t="n">
        <f aca="false">A1199</f>
        <v>45675</v>
      </c>
      <c r="H1199" s="13" t="str">
        <f aca="false">B1199</f>
        <v>FLR-001</v>
      </c>
      <c r="I1199" s="13" t="str">
        <f aca="false">C1199</f>
        <v>All-Purpose Flour</v>
      </c>
      <c r="J1199" s="14" t="str">
        <f aca="false">D1199</f>
        <v>each</v>
      </c>
      <c r="K1199" s="15" t="n">
        <v>2.17</v>
      </c>
      <c r="L1199" s="13" t="str">
        <f aca="false">B1199</f>
        <v>FLR-001</v>
      </c>
      <c r="M1199" s="13" t="str">
        <f aca="false">C1199</f>
        <v>All-Purpose Flour</v>
      </c>
      <c r="N1199" s="14" t="str">
        <f aca="false">D1199</f>
        <v>each</v>
      </c>
      <c r="O1199" s="15" t="n">
        <v>0</v>
      </c>
      <c r="P1199" s="16" t="n">
        <f aca="false">O1199*R1199</f>
        <v>0</v>
      </c>
      <c r="Q1199" s="15" t="n">
        <f aca="false">E1199+IF(ISBLANK(F1199),0,F1199)-K1199</f>
        <v>1.4</v>
      </c>
      <c r="R1199" s="16" t="n">
        <v>17.25</v>
      </c>
      <c r="S1199" s="16" t="n">
        <f aca="false">Q1199*R1199</f>
        <v>24.15</v>
      </c>
      <c r="T1199" s="13" t="s">
        <v>110</v>
      </c>
    </row>
    <row r="1200" customFormat="false" ht="15" hidden="false" customHeight="true" outlineLevel="0" collapsed="false">
      <c r="A1200" s="7" t="n">
        <v>45676</v>
      </c>
      <c r="B1200" s="8" t="s">
        <v>108</v>
      </c>
      <c r="C1200" s="8" t="s">
        <v>109</v>
      </c>
      <c r="D1200" s="9" t="s">
        <v>19</v>
      </c>
      <c r="E1200" s="10" t="n">
        <v>2.17</v>
      </c>
      <c r="F1200" s="10"/>
      <c r="G1200" s="7" t="n">
        <f aca="false">A1200</f>
        <v>45676</v>
      </c>
      <c r="H1200" s="8" t="str">
        <f aca="false">B1200</f>
        <v>FLR-001</v>
      </c>
      <c r="I1200" s="8" t="str">
        <f aca="false">C1200</f>
        <v>All-Purpose Flour</v>
      </c>
      <c r="J1200" s="9" t="str">
        <f aca="false">D1200</f>
        <v>each</v>
      </c>
      <c r="K1200" s="10" t="n">
        <v>2.17</v>
      </c>
      <c r="L1200" s="8" t="str">
        <f aca="false">B1200</f>
        <v>FLR-001</v>
      </c>
      <c r="M1200" s="8" t="str">
        <f aca="false">C1200</f>
        <v>All-Purpose Flour</v>
      </c>
      <c r="N1200" s="9" t="str">
        <f aca="false">D1200</f>
        <v>each</v>
      </c>
      <c r="O1200" s="10" t="n">
        <v>0</v>
      </c>
      <c r="P1200" s="11" t="n">
        <f aca="false">O1200*R1200</f>
        <v>0</v>
      </c>
      <c r="Q1200" s="10" t="n">
        <f aca="false">E1200+IF(ISBLANK(F1200),0,F1200)-K1200</f>
        <v>0</v>
      </c>
      <c r="R1200" s="11" t="n">
        <v>17.25</v>
      </c>
      <c r="S1200" s="11" t="n">
        <f aca="false">Q1200*R1200</f>
        <v>0</v>
      </c>
      <c r="T1200" s="8" t="s">
        <v>110</v>
      </c>
    </row>
    <row r="1201" customFormat="false" ht="15" hidden="false" customHeight="true" outlineLevel="0" collapsed="false">
      <c r="A1201" s="12" t="n">
        <v>45677</v>
      </c>
      <c r="B1201" s="13" t="s">
        <v>108</v>
      </c>
      <c r="C1201" s="13" t="s">
        <v>109</v>
      </c>
      <c r="D1201" s="14" t="s">
        <v>19</v>
      </c>
      <c r="E1201" s="15" t="n">
        <v>2.17</v>
      </c>
      <c r="F1201" s="15"/>
      <c r="G1201" s="12" t="n">
        <f aca="false">A1201</f>
        <v>45677</v>
      </c>
      <c r="H1201" s="13" t="str">
        <f aca="false">B1201</f>
        <v>FLR-001</v>
      </c>
      <c r="I1201" s="13" t="str">
        <f aca="false">C1201</f>
        <v>All-Purpose Flour</v>
      </c>
      <c r="J1201" s="14" t="str">
        <f aca="false">D1201</f>
        <v>each</v>
      </c>
      <c r="K1201" s="15" t="n">
        <v>2.17</v>
      </c>
      <c r="L1201" s="13" t="str">
        <f aca="false">B1201</f>
        <v>FLR-001</v>
      </c>
      <c r="M1201" s="13" t="str">
        <f aca="false">C1201</f>
        <v>All-Purpose Flour</v>
      </c>
      <c r="N1201" s="14" t="str">
        <f aca="false">D1201</f>
        <v>each</v>
      </c>
      <c r="O1201" s="15" t="n">
        <v>0</v>
      </c>
      <c r="P1201" s="16" t="n">
        <f aca="false">O1201*R1201</f>
        <v>0</v>
      </c>
      <c r="Q1201" s="15" t="n">
        <f aca="false">E1201+IF(ISBLANK(F1201),0,F1201)-K1201</f>
        <v>0</v>
      </c>
      <c r="R1201" s="16" t="n">
        <v>17.25</v>
      </c>
      <c r="S1201" s="16" t="n">
        <f aca="false">Q1201*R1201</f>
        <v>0</v>
      </c>
      <c r="T1201" s="13" t="s">
        <v>110</v>
      </c>
    </row>
    <row r="1202" customFormat="false" ht="15" hidden="false" customHeight="true" outlineLevel="0" collapsed="false">
      <c r="A1202" s="7" t="n">
        <v>45678</v>
      </c>
      <c r="B1202" s="8" t="s">
        <v>108</v>
      </c>
      <c r="C1202" s="8" t="s">
        <v>109</v>
      </c>
      <c r="D1202" s="9" t="s">
        <v>19</v>
      </c>
      <c r="E1202" s="10" t="n">
        <v>2.17</v>
      </c>
      <c r="F1202" s="10"/>
      <c r="G1202" s="7" t="n">
        <f aca="false">A1202</f>
        <v>45678</v>
      </c>
      <c r="H1202" s="8" t="str">
        <f aca="false">B1202</f>
        <v>FLR-001</v>
      </c>
      <c r="I1202" s="8" t="str">
        <f aca="false">C1202</f>
        <v>All-Purpose Flour</v>
      </c>
      <c r="J1202" s="9" t="str">
        <f aca="false">D1202</f>
        <v>each</v>
      </c>
      <c r="K1202" s="10" t="n">
        <v>1.62</v>
      </c>
      <c r="L1202" s="8" t="str">
        <f aca="false">B1202</f>
        <v>FLR-001</v>
      </c>
      <c r="M1202" s="8" t="str">
        <f aca="false">C1202</f>
        <v>All-Purpose Flour</v>
      </c>
      <c r="N1202" s="9" t="str">
        <f aca="false">D1202</f>
        <v>each</v>
      </c>
      <c r="O1202" s="10" t="n">
        <v>0</v>
      </c>
      <c r="P1202" s="11" t="n">
        <f aca="false">O1202*R1202</f>
        <v>0</v>
      </c>
      <c r="Q1202" s="10" t="n">
        <f aca="false">E1202+IF(ISBLANK(F1202),0,F1202)-K1202</f>
        <v>0.55</v>
      </c>
      <c r="R1202" s="11" t="n">
        <v>17.25</v>
      </c>
      <c r="S1202" s="11" t="n">
        <f aca="false">Q1202*R1202</f>
        <v>9.4875</v>
      </c>
      <c r="T1202" s="8" t="s">
        <v>110</v>
      </c>
    </row>
    <row r="1203" customFormat="false" ht="15" hidden="false" customHeight="true" outlineLevel="0" collapsed="false">
      <c r="A1203" s="12" t="n">
        <v>45679</v>
      </c>
      <c r="B1203" s="13" t="s">
        <v>108</v>
      </c>
      <c r="C1203" s="13" t="s">
        <v>109</v>
      </c>
      <c r="D1203" s="14" t="s">
        <v>19</v>
      </c>
      <c r="E1203" s="15" t="n">
        <v>1.62</v>
      </c>
      <c r="F1203" s="15"/>
      <c r="G1203" s="12" t="n">
        <f aca="false">A1203</f>
        <v>45679</v>
      </c>
      <c r="H1203" s="13" t="str">
        <f aca="false">B1203</f>
        <v>FLR-001</v>
      </c>
      <c r="I1203" s="13" t="str">
        <f aca="false">C1203</f>
        <v>All-Purpose Flour</v>
      </c>
      <c r="J1203" s="14" t="str">
        <f aca="false">D1203</f>
        <v>each</v>
      </c>
      <c r="K1203" s="15" t="n">
        <v>1.47</v>
      </c>
      <c r="L1203" s="13" t="str">
        <f aca="false">B1203</f>
        <v>FLR-001</v>
      </c>
      <c r="M1203" s="13" t="str">
        <f aca="false">C1203</f>
        <v>All-Purpose Flour</v>
      </c>
      <c r="N1203" s="14" t="str">
        <f aca="false">D1203</f>
        <v>each</v>
      </c>
      <c r="O1203" s="15" t="n">
        <v>0</v>
      </c>
      <c r="P1203" s="16" t="n">
        <f aca="false">O1203*R1203</f>
        <v>0</v>
      </c>
      <c r="Q1203" s="15" t="n">
        <f aca="false">E1203+IF(ISBLANK(F1203),0,F1203)-K1203</f>
        <v>0.15</v>
      </c>
      <c r="R1203" s="16" t="n">
        <v>17.25</v>
      </c>
      <c r="S1203" s="16" t="n">
        <f aca="false">Q1203*R1203</f>
        <v>2.5875</v>
      </c>
      <c r="T1203" s="13" t="s">
        <v>110</v>
      </c>
    </row>
    <row r="1204" customFormat="false" ht="15" hidden="false" customHeight="true" outlineLevel="0" collapsed="false">
      <c r="A1204" s="7" t="n">
        <v>45680</v>
      </c>
      <c r="B1204" s="8" t="s">
        <v>108</v>
      </c>
      <c r="C1204" s="8" t="s">
        <v>109</v>
      </c>
      <c r="D1204" s="9" t="s">
        <v>19</v>
      </c>
      <c r="E1204" s="10" t="n">
        <v>1.47</v>
      </c>
      <c r="F1204" s="10"/>
      <c r="G1204" s="7" t="n">
        <f aca="false">A1204</f>
        <v>45680</v>
      </c>
      <c r="H1204" s="8" t="str">
        <f aca="false">B1204</f>
        <v>FLR-001</v>
      </c>
      <c r="I1204" s="8" t="str">
        <f aca="false">C1204</f>
        <v>All-Purpose Flour</v>
      </c>
      <c r="J1204" s="9" t="str">
        <f aca="false">D1204</f>
        <v>each</v>
      </c>
      <c r="K1204" s="10" t="n">
        <v>0.89</v>
      </c>
      <c r="L1204" s="8" t="str">
        <f aca="false">B1204</f>
        <v>FLR-001</v>
      </c>
      <c r="M1204" s="8" t="str">
        <f aca="false">C1204</f>
        <v>All-Purpose Flour</v>
      </c>
      <c r="N1204" s="9" t="str">
        <f aca="false">D1204</f>
        <v>each</v>
      </c>
      <c r="O1204" s="10" t="n">
        <v>0</v>
      </c>
      <c r="P1204" s="11" t="n">
        <f aca="false">O1204*R1204</f>
        <v>0</v>
      </c>
      <c r="Q1204" s="10" t="n">
        <f aca="false">E1204+IF(ISBLANK(F1204),0,F1204)-K1204</f>
        <v>0.58</v>
      </c>
      <c r="R1204" s="11" t="n">
        <v>17.25</v>
      </c>
      <c r="S1204" s="11" t="n">
        <f aca="false">Q1204*R1204</f>
        <v>10.005</v>
      </c>
      <c r="T1204" s="8" t="s">
        <v>110</v>
      </c>
    </row>
    <row r="1205" customFormat="false" ht="15" hidden="false" customHeight="true" outlineLevel="0" collapsed="false">
      <c r="A1205" s="12" t="n">
        <v>45681</v>
      </c>
      <c r="B1205" s="13" t="s">
        <v>108</v>
      </c>
      <c r="C1205" s="13" t="s">
        <v>109</v>
      </c>
      <c r="D1205" s="14" t="s">
        <v>19</v>
      </c>
      <c r="E1205" s="15" t="n">
        <v>0.89</v>
      </c>
      <c r="F1205" s="15"/>
      <c r="G1205" s="12" t="n">
        <f aca="false">A1205</f>
        <v>45681</v>
      </c>
      <c r="H1205" s="13" t="str">
        <f aca="false">B1205</f>
        <v>FLR-001</v>
      </c>
      <c r="I1205" s="13" t="str">
        <f aca="false">C1205</f>
        <v>All-Purpose Flour</v>
      </c>
      <c r="J1205" s="14" t="str">
        <f aca="false">D1205</f>
        <v>each</v>
      </c>
      <c r="K1205" s="15" t="n">
        <v>0.89</v>
      </c>
      <c r="L1205" s="13" t="str">
        <f aca="false">B1205</f>
        <v>FLR-001</v>
      </c>
      <c r="M1205" s="13" t="str">
        <f aca="false">C1205</f>
        <v>All-Purpose Flour</v>
      </c>
      <c r="N1205" s="14" t="str">
        <f aca="false">D1205</f>
        <v>each</v>
      </c>
      <c r="O1205" s="15" t="n">
        <v>0</v>
      </c>
      <c r="P1205" s="16" t="n">
        <f aca="false">O1205*R1205</f>
        <v>0</v>
      </c>
      <c r="Q1205" s="15" t="n">
        <f aca="false">E1205+IF(ISBLANK(F1205),0,F1205)-K1205</f>
        <v>0</v>
      </c>
      <c r="R1205" s="16" t="n">
        <v>17.25</v>
      </c>
      <c r="S1205" s="16" t="n">
        <f aca="false">Q1205*R1205</f>
        <v>0</v>
      </c>
      <c r="T1205" s="13" t="s">
        <v>110</v>
      </c>
    </row>
    <row r="1206" customFormat="false" ht="15" hidden="false" customHeight="true" outlineLevel="0" collapsed="false">
      <c r="A1206" s="7" t="n">
        <v>45682</v>
      </c>
      <c r="B1206" s="8" t="s">
        <v>108</v>
      </c>
      <c r="C1206" s="8" t="s">
        <v>109</v>
      </c>
      <c r="D1206" s="9" t="s">
        <v>19</v>
      </c>
      <c r="E1206" s="10" t="n">
        <v>0.89</v>
      </c>
      <c r="F1206" s="10"/>
      <c r="G1206" s="7" t="n">
        <f aca="false">A1206</f>
        <v>45682</v>
      </c>
      <c r="H1206" s="8" t="str">
        <f aca="false">B1206</f>
        <v>FLR-001</v>
      </c>
      <c r="I1206" s="8" t="str">
        <f aca="false">C1206</f>
        <v>All-Purpose Flour</v>
      </c>
      <c r="J1206" s="9" t="str">
        <f aca="false">D1206</f>
        <v>each</v>
      </c>
      <c r="K1206" s="10" t="n">
        <v>0.89</v>
      </c>
      <c r="L1206" s="8" t="str">
        <f aca="false">B1206</f>
        <v>FLR-001</v>
      </c>
      <c r="M1206" s="8" t="str">
        <f aca="false">C1206</f>
        <v>All-Purpose Flour</v>
      </c>
      <c r="N1206" s="9" t="str">
        <f aca="false">D1206</f>
        <v>each</v>
      </c>
      <c r="O1206" s="10" t="n">
        <v>0</v>
      </c>
      <c r="P1206" s="11" t="n">
        <f aca="false">O1206*R1206</f>
        <v>0</v>
      </c>
      <c r="Q1206" s="10" t="n">
        <f aca="false">E1206+IF(ISBLANK(F1206),0,F1206)-K1206</f>
        <v>0</v>
      </c>
      <c r="R1206" s="11" t="n">
        <v>17.25</v>
      </c>
      <c r="S1206" s="11" t="n">
        <f aca="false">Q1206*R1206</f>
        <v>0</v>
      </c>
      <c r="T1206" s="8" t="s">
        <v>110</v>
      </c>
    </row>
    <row r="1207" customFormat="false" ht="15" hidden="false" customHeight="true" outlineLevel="0" collapsed="false">
      <c r="A1207" s="12" t="n">
        <v>45683</v>
      </c>
      <c r="B1207" s="13" t="s">
        <v>108</v>
      </c>
      <c r="C1207" s="13" t="s">
        <v>109</v>
      </c>
      <c r="D1207" s="14" t="s">
        <v>19</v>
      </c>
      <c r="E1207" s="15" t="n">
        <v>0.89</v>
      </c>
      <c r="F1207" s="15"/>
      <c r="G1207" s="12" t="n">
        <f aca="false">A1207</f>
        <v>45683</v>
      </c>
      <c r="H1207" s="13" t="str">
        <f aca="false">B1207</f>
        <v>FLR-001</v>
      </c>
      <c r="I1207" s="13" t="str">
        <f aca="false">C1207</f>
        <v>All-Purpose Flour</v>
      </c>
      <c r="J1207" s="14" t="str">
        <f aca="false">D1207</f>
        <v>each</v>
      </c>
      <c r="K1207" s="15" t="n">
        <v>0.89</v>
      </c>
      <c r="L1207" s="13" t="str">
        <f aca="false">B1207</f>
        <v>FLR-001</v>
      </c>
      <c r="M1207" s="13" t="str">
        <f aca="false">C1207</f>
        <v>All-Purpose Flour</v>
      </c>
      <c r="N1207" s="14" t="str">
        <f aca="false">D1207</f>
        <v>each</v>
      </c>
      <c r="O1207" s="15" t="n">
        <v>0</v>
      </c>
      <c r="P1207" s="16" t="n">
        <f aca="false">O1207*R1207</f>
        <v>0</v>
      </c>
      <c r="Q1207" s="15" t="n">
        <f aca="false">E1207+IF(ISBLANK(F1207),0,F1207)-K1207</f>
        <v>0</v>
      </c>
      <c r="R1207" s="16" t="n">
        <v>17.25</v>
      </c>
      <c r="S1207" s="16" t="n">
        <f aca="false">Q1207*R1207</f>
        <v>0</v>
      </c>
      <c r="T1207" s="13" t="s">
        <v>110</v>
      </c>
    </row>
    <row r="1208" customFormat="false" ht="15" hidden="false" customHeight="true" outlineLevel="0" collapsed="false">
      <c r="A1208" s="7" t="n">
        <v>45684</v>
      </c>
      <c r="B1208" s="8" t="s">
        <v>108</v>
      </c>
      <c r="C1208" s="8" t="s">
        <v>109</v>
      </c>
      <c r="D1208" s="9" t="s">
        <v>19</v>
      </c>
      <c r="E1208" s="10" t="n">
        <v>0.89</v>
      </c>
      <c r="F1208" s="10"/>
      <c r="G1208" s="7" t="n">
        <f aca="false">A1208</f>
        <v>45684</v>
      </c>
      <c r="H1208" s="8" t="str">
        <f aca="false">B1208</f>
        <v>FLR-001</v>
      </c>
      <c r="I1208" s="8" t="str">
        <f aca="false">C1208</f>
        <v>All-Purpose Flour</v>
      </c>
      <c r="J1208" s="9" t="str">
        <f aca="false">D1208</f>
        <v>each</v>
      </c>
      <c r="K1208" s="10" t="n">
        <v>0.89</v>
      </c>
      <c r="L1208" s="8" t="str">
        <f aca="false">B1208</f>
        <v>FLR-001</v>
      </c>
      <c r="M1208" s="8" t="str">
        <f aca="false">C1208</f>
        <v>All-Purpose Flour</v>
      </c>
      <c r="N1208" s="9" t="str">
        <f aca="false">D1208</f>
        <v>each</v>
      </c>
      <c r="O1208" s="10" t="n">
        <v>0</v>
      </c>
      <c r="P1208" s="11" t="n">
        <f aca="false">O1208*R1208</f>
        <v>0</v>
      </c>
      <c r="Q1208" s="10" t="n">
        <f aca="false">E1208+IF(ISBLANK(F1208),0,F1208)-K1208</f>
        <v>0</v>
      </c>
      <c r="R1208" s="11" t="n">
        <v>17.25</v>
      </c>
      <c r="S1208" s="11" t="n">
        <f aca="false">Q1208*R1208</f>
        <v>0</v>
      </c>
      <c r="T1208" s="8" t="s">
        <v>110</v>
      </c>
    </row>
    <row r="1209" customFormat="false" ht="15" hidden="false" customHeight="true" outlineLevel="0" collapsed="false">
      <c r="A1209" s="12" t="n">
        <v>45685</v>
      </c>
      <c r="B1209" s="13" t="s">
        <v>108</v>
      </c>
      <c r="C1209" s="13" t="s">
        <v>109</v>
      </c>
      <c r="D1209" s="14" t="s">
        <v>19</v>
      </c>
      <c r="E1209" s="15" t="n">
        <v>0.89</v>
      </c>
      <c r="F1209" s="15" t="n">
        <v>3.8</v>
      </c>
      <c r="G1209" s="12" t="n">
        <f aca="false">A1209</f>
        <v>45685</v>
      </c>
      <c r="H1209" s="13" t="str">
        <f aca="false">B1209</f>
        <v>FLR-001</v>
      </c>
      <c r="I1209" s="13" t="str">
        <f aca="false">C1209</f>
        <v>All-Purpose Flour</v>
      </c>
      <c r="J1209" s="14" t="str">
        <f aca="false">D1209</f>
        <v>each</v>
      </c>
      <c r="K1209" s="15" t="n">
        <v>4.04</v>
      </c>
      <c r="L1209" s="13" t="str">
        <f aca="false">B1209</f>
        <v>FLR-001</v>
      </c>
      <c r="M1209" s="13" t="str">
        <f aca="false">C1209</f>
        <v>All-Purpose Flour</v>
      </c>
      <c r="N1209" s="14" t="str">
        <f aca="false">D1209</f>
        <v>each</v>
      </c>
      <c r="O1209" s="15" t="n">
        <v>0</v>
      </c>
      <c r="P1209" s="16" t="n">
        <f aca="false">O1209*R1209</f>
        <v>0</v>
      </c>
      <c r="Q1209" s="15" t="n">
        <f aca="false">E1209+IF(ISBLANK(F1209),0,F1209)-K1209</f>
        <v>0.65</v>
      </c>
      <c r="R1209" s="16" t="n">
        <v>17.25</v>
      </c>
      <c r="S1209" s="16" t="n">
        <f aca="false">Q1209*R1209</f>
        <v>11.2125</v>
      </c>
      <c r="T1209" s="13" t="s">
        <v>110</v>
      </c>
    </row>
    <row r="1210" customFormat="false" ht="15" hidden="false" customHeight="true" outlineLevel="0" collapsed="false">
      <c r="A1210" s="7" t="n">
        <v>45686</v>
      </c>
      <c r="B1210" s="8" t="s">
        <v>108</v>
      </c>
      <c r="C1210" s="8" t="s">
        <v>109</v>
      </c>
      <c r="D1210" s="9" t="s">
        <v>19</v>
      </c>
      <c r="E1210" s="10" t="n">
        <v>4.04</v>
      </c>
      <c r="F1210" s="10"/>
      <c r="G1210" s="7" t="n">
        <f aca="false">A1210</f>
        <v>45686</v>
      </c>
      <c r="H1210" s="8" t="str">
        <f aca="false">B1210</f>
        <v>FLR-001</v>
      </c>
      <c r="I1210" s="8" t="str">
        <f aca="false">C1210</f>
        <v>All-Purpose Flour</v>
      </c>
      <c r="J1210" s="9" t="str">
        <f aca="false">D1210</f>
        <v>each</v>
      </c>
      <c r="K1210" s="10" t="n">
        <v>4.04</v>
      </c>
      <c r="L1210" s="8" t="str">
        <f aca="false">B1210</f>
        <v>FLR-001</v>
      </c>
      <c r="M1210" s="8" t="str">
        <f aca="false">C1210</f>
        <v>All-Purpose Flour</v>
      </c>
      <c r="N1210" s="9" t="str">
        <f aca="false">D1210</f>
        <v>each</v>
      </c>
      <c r="O1210" s="10" t="n">
        <v>0</v>
      </c>
      <c r="P1210" s="11" t="n">
        <f aca="false">O1210*R1210</f>
        <v>0</v>
      </c>
      <c r="Q1210" s="10" t="n">
        <f aca="false">E1210+IF(ISBLANK(F1210),0,F1210)-K1210</f>
        <v>0</v>
      </c>
      <c r="R1210" s="11" t="n">
        <v>17.25</v>
      </c>
      <c r="S1210" s="11" t="n">
        <f aca="false">Q1210*R1210</f>
        <v>0</v>
      </c>
      <c r="T1210" s="8" t="s">
        <v>110</v>
      </c>
    </row>
    <row r="1211" customFormat="false" ht="15" hidden="false" customHeight="true" outlineLevel="0" collapsed="false">
      <c r="A1211" s="12" t="n">
        <v>45687</v>
      </c>
      <c r="B1211" s="13" t="s">
        <v>108</v>
      </c>
      <c r="C1211" s="13" t="s">
        <v>109</v>
      </c>
      <c r="D1211" s="14" t="s">
        <v>19</v>
      </c>
      <c r="E1211" s="15" t="n">
        <v>4.04</v>
      </c>
      <c r="F1211" s="15"/>
      <c r="G1211" s="12" t="n">
        <f aca="false">A1211</f>
        <v>45687</v>
      </c>
      <c r="H1211" s="13" t="str">
        <f aca="false">B1211</f>
        <v>FLR-001</v>
      </c>
      <c r="I1211" s="13" t="str">
        <f aca="false">C1211</f>
        <v>All-Purpose Flour</v>
      </c>
      <c r="J1211" s="14" t="str">
        <f aca="false">D1211</f>
        <v>each</v>
      </c>
      <c r="K1211" s="15" t="n">
        <v>3.22</v>
      </c>
      <c r="L1211" s="13" t="str">
        <f aca="false">B1211</f>
        <v>FLR-001</v>
      </c>
      <c r="M1211" s="13" t="str">
        <f aca="false">C1211</f>
        <v>All-Purpose Flour</v>
      </c>
      <c r="N1211" s="14" t="str">
        <f aca="false">D1211</f>
        <v>each</v>
      </c>
      <c r="O1211" s="15" t="n">
        <v>0</v>
      </c>
      <c r="P1211" s="16" t="n">
        <f aca="false">O1211*R1211</f>
        <v>0</v>
      </c>
      <c r="Q1211" s="15" t="n">
        <f aca="false">E1211+IF(ISBLANK(F1211),0,F1211)-K1211</f>
        <v>0.82</v>
      </c>
      <c r="R1211" s="16" t="n">
        <v>17.25</v>
      </c>
      <c r="S1211" s="16" t="n">
        <f aca="false">Q1211*R1211</f>
        <v>14.145</v>
      </c>
      <c r="T1211" s="13" t="s">
        <v>110</v>
      </c>
    </row>
    <row r="1212" customFormat="false" ht="15" hidden="false" customHeight="true" outlineLevel="0" collapsed="false">
      <c r="A1212" s="7" t="n">
        <v>45688</v>
      </c>
      <c r="B1212" s="8" t="s">
        <v>108</v>
      </c>
      <c r="C1212" s="8" t="s">
        <v>109</v>
      </c>
      <c r="D1212" s="9" t="s">
        <v>19</v>
      </c>
      <c r="E1212" s="10" t="n">
        <v>3.22</v>
      </c>
      <c r="F1212" s="10"/>
      <c r="G1212" s="7" t="n">
        <f aca="false">A1212</f>
        <v>45688</v>
      </c>
      <c r="H1212" s="8" t="str">
        <f aca="false">B1212</f>
        <v>FLR-001</v>
      </c>
      <c r="I1212" s="8" t="str">
        <f aca="false">C1212</f>
        <v>All-Purpose Flour</v>
      </c>
      <c r="J1212" s="9" t="str">
        <f aca="false">D1212</f>
        <v>each</v>
      </c>
      <c r="K1212" s="10" t="n">
        <v>2.52</v>
      </c>
      <c r="L1212" s="8" t="str">
        <f aca="false">B1212</f>
        <v>FLR-001</v>
      </c>
      <c r="M1212" s="8" t="str">
        <f aca="false">C1212</f>
        <v>All-Purpose Flour</v>
      </c>
      <c r="N1212" s="9" t="str">
        <f aca="false">D1212</f>
        <v>each</v>
      </c>
      <c r="O1212" s="10" t="n">
        <v>0</v>
      </c>
      <c r="P1212" s="11" t="n">
        <f aca="false">O1212*R1212</f>
        <v>0</v>
      </c>
      <c r="Q1212" s="10" t="n">
        <f aca="false">E1212+IF(ISBLANK(F1212),0,F1212)-K1212</f>
        <v>0.7</v>
      </c>
      <c r="R1212" s="11" t="n">
        <v>17.25</v>
      </c>
      <c r="S1212" s="11" t="n">
        <f aca="false">Q1212*R1212</f>
        <v>12.075</v>
      </c>
      <c r="T1212" s="8" t="s">
        <v>110</v>
      </c>
    </row>
    <row r="1213" customFormat="false" ht="15" hidden="false" customHeight="true" outlineLevel="0" collapsed="false">
      <c r="A1213" s="12" t="n">
        <v>45658</v>
      </c>
      <c r="B1213" s="13" t="s">
        <v>111</v>
      </c>
      <c r="C1213" s="13" t="s">
        <v>112</v>
      </c>
      <c r="D1213" s="14" t="s">
        <v>19</v>
      </c>
      <c r="E1213" s="15" t="n">
        <v>1.5</v>
      </c>
      <c r="F1213" s="15"/>
      <c r="G1213" s="12" t="n">
        <f aca="false">A1213</f>
        <v>45658</v>
      </c>
      <c r="H1213" s="13" t="str">
        <f aca="false">B1213</f>
        <v>SGR-001</v>
      </c>
      <c r="I1213" s="13" t="str">
        <f aca="false">C1213</f>
        <v>White Sugar</v>
      </c>
      <c r="J1213" s="14" t="str">
        <f aca="false">D1213</f>
        <v>each</v>
      </c>
      <c r="K1213" s="15" t="n">
        <v>1.34</v>
      </c>
      <c r="L1213" s="13" t="str">
        <f aca="false">B1213</f>
        <v>SGR-001</v>
      </c>
      <c r="M1213" s="13" t="str">
        <f aca="false">C1213</f>
        <v>White Sugar</v>
      </c>
      <c r="N1213" s="14" t="str">
        <f aca="false">D1213</f>
        <v>each</v>
      </c>
      <c r="O1213" s="15" t="n">
        <v>0</v>
      </c>
      <c r="P1213" s="16" t="n">
        <f aca="false">O1213*R1213</f>
        <v>0</v>
      </c>
      <c r="Q1213" s="15" t="n">
        <f aca="false">E1213+IF(ISBLANK(F1213),0,F1213)-K1213</f>
        <v>0.16</v>
      </c>
      <c r="R1213" s="16" t="n">
        <v>10.49</v>
      </c>
      <c r="S1213" s="16" t="n">
        <f aca="false">Q1213*R1213</f>
        <v>1.6784</v>
      </c>
      <c r="T1213" s="13" t="s">
        <v>110</v>
      </c>
    </row>
    <row r="1214" customFormat="false" ht="15" hidden="false" customHeight="true" outlineLevel="0" collapsed="false">
      <c r="A1214" s="7" t="n">
        <v>45659</v>
      </c>
      <c r="B1214" s="8" t="s">
        <v>111</v>
      </c>
      <c r="C1214" s="8" t="s">
        <v>112</v>
      </c>
      <c r="D1214" s="9" t="s">
        <v>19</v>
      </c>
      <c r="E1214" s="10" t="n">
        <v>1.34</v>
      </c>
      <c r="F1214" s="10"/>
      <c r="G1214" s="7" t="n">
        <f aca="false">A1214</f>
        <v>45659</v>
      </c>
      <c r="H1214" s="8" t="str">
        <f aca="false">B1214</f>
        <v>SGR-001</v>
      </c>
      <c r="I1214" s="8" t="str">
        <f aca="false">C1214</f>
        <v>White Sugar</v>
      </c>
      <c r="J1214" s="9" t="str">
        <f aca="false">D1214</f>
        <v>each</v>
      </c>
      <c r="K1214" s="10" t="n">
        <v>1.19</v>
      </c>
      <c r="L1214" s="8" t="str">
        <f aca="false">B1214</f>
        <v>SGR-001</v>
      </c>
      <c r="M1214" s="8" t="str">
        <f aca="false">C1214</f>
        <v>White Sugar</v>
      </c>
      <c r="N1214" s="9" t="str">
        <f aca="false">D1214</f>
        <v>each</v>
      </c>
      <c r="O1214" s="10" t="n">
        <v>0</v>
      </c>
      <c r="P1214" s="11" t="n">
        <f aca="false">O1214*R1214</f>
        <v>0</v>
      </c>
      <c r="Q1214" s="10" t="n">
        <f aca="false">E1214+IF(ISBLANK(F1214),0,F1214)-K1214</f>
        <v>0.15</v>
      </c>
      <c r="R1214" s="11" t="n">
        <v>10.49</v>
      </c>
      <c r="S1214" s="11" t="n">
        <f aca="false">Q1214*R1214</f>
        <v>1.5735</v>
      </c>
      <c r="T1214" s="8" t="s">
        <v>110</v>
      </c>
    </row>
    <row r="1215" customFormat="false" ht="15" hidden="false" customHeight="true" outlineLevel="0" collapsed="false">
      <c r="A1215" s="12" t="n">
        <v>45660</v>
      </c>
      <c r="B1215" s="13" t="s">
        <v>111</v>
      </c>
      <c r="C1215" s="13" t="s">
        <v>112</v>
      </c>
      <c r="D1215" s="14" t="s">
        <v>19</v>
      </c>
      <c r="E1215" s="15" t="n">
        <v>1.19</v>
      </c>
      <c r="F1215" s="15"/>
      <c r="G1215" s="12" t="n">
        <f aca="false">A1215</f>
        <v>45660</v>
      </c>
      <c r="H1215" s="13" t="str">
        <f aca="false">B1215</f>
        <v>SGR-001</v>
      </c>
      <c r="I1215" s="13" t="str">
        <f aca="false">C1215</f>
        <v>White Sugar</v>
      </c>
      <c r="J1215" s="14" t="str">
        <f aca="false">D1215</f>
        <v>each</v>
      </c>
      <c r="K1215" s="15" t="n">
        <v>1.06</v>
      </c>
      <c r="L1215" s="13" t="str">
        <f aca="false">B1215</f>
        <v>SGR-001</v>
      </c>
      <c r="M1215" s="13" t="str">
        <f aca="false">C1215</f>
        <v>White Sugar</v>
      </c>
      <c r="N1215" s="14" t="str">
        <f aca="false">D1215</f>
        <v>each</v>
      </c>
      <c r="O1215" s="15" t="n">
        <v>0</v>
      </c>
      <c r="P1215" s="16" t="n">
        <f aca="false">O1215*R1215</f>
        <v>0</v>
      </c>
      <c r="Q1215" s="15" t="n">
        <f aca="false">E1215+IF(ISBLANK(F1215),0,F1215)-K1215</f>
        <v>0.13</v>
      </c>
      <c r="R1215" s="16" t="n">
        <v>10.49</v>
      </c>
      <c r="S1215" s="16" t="n">
        <f aca="false">Q1215*R1215</f>
        <v>1.3637</v>
      </c>
      <c r="T1215" s="13" t="s">
        <v>110</v>
      </c>
    </row>
    <row r="1216" customFormat="false" ht="15" hidden="false" customHeight="true" outlineLevel="0" collapsed="false">
      <c r="A1216" s="7" t="n">
        <v>45661</v>
      </c>
      <c r="B1216" s="8" t="s">
        <v>111</v>
      </c>
      <c r="C1216" s="8" t="s">
        <v>112</v>
      </c>
      <c r="D1216" s="9" t="s">
        <v>19</v>
      </c>
      <c r="E1216" s="10" t="n">
        <v>1.06</v>
      </c>
      <c r="F1216" s="10"/>
      <c r="G1216" s="7" t="n">
        <f aca="false">A1216</f>
        <v>45661</v>
      </c>
      <c r="H1216" s="8" t="str">
        <f aca="false">B1216</f>
        <v>SGR-001</v>
      </c>
      <c r="I1216" s="8" t="str">
        <f aca="false">C1216</f>
        <v>White Sugar</v>
      </c>
      <c r="J1216" s="9" t="str">
        <f aca="false">D1216</f>
        <v>each</v>
      </c>
      <c r="K1216" s="10" t="n">
        <v>0.93</v>
      </c>
      <c r="L1216" s="8" t="str">
        <f aca="false">B1216</f>
        <v>SGR-001</v>
      </c>
      <c r="M1216" s="8" t="str">
        <f aca="false">C1216</f>
        <v>White Sugar</v>
      </c>
      <c r="N1216" s="9" t="str">
        <f aca="false">D1216</f>
        <v>each</v>
      </c>
      <c r="O1216" s="10" t="n">
        <v>0</v>
      </c>
      <c r="P1216" s="11" t="n">
        <f aca="false">O1216*R1216</f>
        <v>0</v>
      </c>
      <c r="Q1216" s="10" t="n">
        <f aca="false">E1216+IF(ISBLANK(F1216),0,F1216)-K1216</f>
        <v>0.13</v>
      </c>
      <c r="R1216" s="11" t="n">
        <v>10.49</v>
      </c>
      <c r="S1216" s="11" t="n">
        <f aca="false">Q1216*R1216</f>
        <v>1.3637</v>
      </c>
      <c r="T1216" s="8" t="s">
        <v>110</v>
      </c>
    </row>
    <row r="1217" customFormat="false" ht="15" hidden="false" customHeight="true" outlineLevel="0" collapsed="false">
      <c r="A1217" s="12" t="n">
        <v>45662</v>
      </c>
      <c r="B1217" s="13" t="s">
        <v>111</v>
      </c>
      <c r="C1217" s="13" t="s">
        <v>112</v>
      </c>
      <c r="D1217" s="14" t="s">
        <v>19</v>
      </c>
      <c r="E1217" s="15" t="n">
        <v>0.93</v>
      </c>
      <c r="F1217" s="15"/>
      <c r="G1217" s="12" t="n">
        <f aca="false">A1217</f>
        <v>45662</v>
      </c>
      <c r="H1217" s="13" t="str">
        <f aca="false">B1217</f>
        <v>SGR-001</v>
      </c>
      <c r="I1217" s="13" t="str">
        <f aca="false">C1217</f>
        <v>White Sugar</v>
      </c>
      <c r="J1217" s="14" t="str">
        <f aca="false">D1217</f>
        <v>each</v>
      </c>
      <c r="K1217" s="15" t="n">
        <v>0.93</v>
      </c>
      <c r="L1217" s="13" t="str">
        <f aca="false">B1217</f>
        <v>SGR-001</v>
      </c>
      <c r="M1217" s="13" t="str">
        <f aca="false">C1217</f>
        <v>White Sugar</v>
      </c>
      <c r="N1217" s="14" t="str">
        <f aca="false">D1217</f>
        <v>each</v>
      </c>
      <c r="O1217" s="15" t="n">
        <v>0</v>
      </c>
      <c r="P1217" s="16" t="n">
        <f aca="false">O1217*R1217</f>
        <v>0</v>
      </c>
      <c r="Q1217" s="15" t="n">
        <f aca="false">E1217+IF(ISBLANK(F1217),0,F1217)-K1217</f>
        <v>0</v>
      </c>
      <c r="R1217" s="16" t="n">
        <v>10.49</v>
      </c>
      <c r="S1217" s="16" t="n">
        <f aca="false">Q1217*R1217</f>
        <v>0</v>
      </c>
      <c r="T1217" s="13" t="s">
        <v>110</v>
      </c>
    </row>
    <row r="1218" customFormat="false" ht="15" hidden="false" customHeight="true" outlineLevel="0" collapsed="false">
      <c r="A1218" s="7" t="n">
        <v>45663</v>
      </c>
      <c r="B1218" s="8" t="s">
        <v>111</v>
      </c>
      <c r="C1218" s="8" t="s">
        <v>112</v>
      </c>
      <c r="D1218" s="9" t="s">
        <v>19</v>
      </c>
      <c r="E1218" s="10" t="n">
        <v>0.93</v>
      </c>
      <c r="F1218" s="10"/>
      <c r="G1218" s="7" t="n">
        <f aca="false">A1218</f>
        <v>45663</v>
      </c>
      <c r="H1218" s="8" t="str">
        <f aca="false">B1218</f>
        <v>SGR-001</v>
      </c>
      <c r="I1218" s="8" t="str">
        <f aca="false">C1218</f>
        <v>White Sugar</v>
      </c>
      <c r="J1218" s="9" t="str">
        <f aca="false">D1218</f>
        <v>each</v>
      </c>
      <c r="K1218" s="10" t="n">
        <v>0.92</v>
      </c>
      <c r="L1218" s="8" t="str">
        <f aca="false">B1218</f>
        <v>SGR-001</v>
      </c>
      <c r="M1218" s="8" t="str">
        <f aca="false">C1218</f>
        <v>White Sugar</v>
      </c>
      <c r="N1218" s="9" t="str">
        <f aca="false">D1218</f>
        <v>each</v>
      </c>
      <c r="O1218" s="10" t="n">
        <v>0</v>
      </c>
      <c r="P1218" s="11" t="n">
        <f aca="false">O1218*R1218</f>
        <v>0</v>
      </c>
      <c r="Q1218" s="10" t="n">
        <f aca="false">E1218+IF(ISBLANK(F1218),0,F1218)-K1218</f>
        <v>0.01</v>
      </c>
      <c r="R1218" s="11" t="n">
        <v>10.49</v>
      </c>
      <c r="S1218" s="11" t="n">
        <f aca="false">Q1218*R1218</f>
        <v>0.1049</v>
      </c>
      <c r="T1218" s="8" t="s">
        <v>110</v>
      </c>
    </row>
    <row r="1219" customFormat="false" ht="15" hidden="false" customHeight="true" outlineLevel="0" collapsed="false">
      <c r="A1219" s="12" t="n">
        <v>45664</v>
      </c>
      <c r="B1219" s="13" t="s">
        <v>111</v>
      </c>
      <c r="C1219" s="13" t="s">
        <v>112</v>
      </c>
      <c r="D1219" s="14" t="s">
        <v>19</v>
      </c>
      <c r="E1219" s="15" t="n">
        <v>0.92</v>
      </c>
      <c r="F1219" s="15"/>
      <c r="G1219" s="12" t="n">
        <f aca="false">A1219</f>
        <v>45664</v>
      </c>
      <c r="H1219" s="13" t="str">
        <f aca="false">B1219</f>
        <v>SGR-001</v>
      </c>
      <c r="I1219" s="13" t="str">
        <f aca="false">C1219</f>
        <v>White Sugar</v>
      </c>
      <c r="J1219" s="14" t="str">
        <f aca="false">D1219</f>
        <v>each</v>
      </c>
      <c r="K1219" s="15" t="n">
        <v>0.92</v>
      </c>
      <c r="L1219" s="13" t="str">
        <f aca="false">B1219</f>
        <v>SGR-001</v>
      </c>
      <c r="M1219" s="13" t="str">
        <f aca="false">C1219</f>
        <v>White Sugar</v>
      </c>
      <c r="N1219" s="14" t="str">
        <f aca="false">D1219</f>
        <v>each</v>
      </c>
      <c r="O1219" s="15" t="n">
        <v>0</v>
      </c>
      <c r="P1219" s="16" t="n">
        <f aca="false">O1219*R1219</f>
        <v>0</v>
      </c>
      <c r="Q1219" s="15" t="n">
        <f aca="false">E1219+IF(ISBLANK(F1219),0,F1219)-K1219</f>
        <v>0</v>
      </c>
      <c r="R1219" s="16" t="n">
        <v>10.49</v>
      </c>
      <c r="S1219" s="16" t="n">
        <f aca="false">Q1219*R1219</f>
        <v>0</v>
      </c>
      <c r="T1219" s="13" t="s">
        <v>110</v>
      </c>
    </row>
    <row r="1220" customFormat="false" ht="15" hidden="false" customHeight="true" outlineLevel="0" collapsed="false">
      <c r="A1220" s="7" t="n">
        <v>45665</v>
      </c>
      <c r="B1220" s="8" t="s">
        <v>111</v>
      </c>
      <c r="C1220" s="8" t="s">
        <v>112</v>
      </c>
      <c r="D1220" s="9" t="s">
        <v>19</v>
      </c>
      <c r="E1220" s="10" t="n">
        <v>0.92</v>
      </c>
      <c r="F1220" s="10"/>
      <c r="G1220" s="7" t="n">
        <f aca="false">A1220</f>
        <v>45665</v>
      </c>
      <c r="H1220" s="8" t="str">
        <f aca="false">B1220</f>
        <v>SGR-001</v>
      </c>
      <c r="I1220" s="8" t="str">
        <f aca="false">C1220</f>
        <v>White Sugar</v>
      </c>
      <c r="J1220" s="9" t="str">
        <f aca="false">D1220</f>
        <v>each</v>
      </c>
      <c r="K1220" s="10" t="n">
        <v>0.84</v>
      </c>
      <c r="L1220" s="8" t="str">
        <f aca="false">B1220</f>
        <v>SGR-001</v>
      </c>
      <c r="M1220" s="8" t="str">
        <f aca="false">C1220</f>
        <v>White Sugar</v>
      </c>
      <c r="N1220" s="9" t="str">
        <f aca="false">D1220</f>
        <v>each</v>
      </c>
      <c r="O1220" s="10" t="n">
        <v>0</v>
      </c>
      <c r="P1220" s="11" t="n">
        <f aca="false">O1220*R1220</f>
        <v>0</v>
      </c>
      <c r="Q1220" s="10" t="n">
        <f aca="false">E1220+IF(ISBLANK(F1220),0,F1220)-K1220</f>
        <v>0.0800000000000001</v>
      </c>
      <c r="R1220" s="11" t="n">
        <v>10.49</v>
      </c>
      <c r="S1220" s="11" t="n">
        <f aca="false">Q1220*R1220</f>
        <v>0.839200000000001</v>
      </c>
      <c r="T1220" s="8" t="s">
        <v>110</v>
      </c>
    </row>
    <row r="1221" customFormat="false" ht="15" hidden="false" customHeight="true" outlineLevel="0" collapsed="false">
      <c r="A1221" s="12" t="n">
        <v>45666</v>
      </c>
      <c r="B1221" s="13" t="s">
        <v>111</v>
      </c>
      <c r="C1221" s="13" t="s">
        <v>112</v>
      </c>
      <c r="D1221" s="14" t="s">
        <v>19</v>
      </c>
      <c r="E1221" s="15" t="n">
        <v>0.84</v>
      </c>
      <c r="F1221" s="15"/>
      <c r="G1221" s="12" t="n">
        <f aca="false">A1221</f>
        <v>45666</v>
      </c>
      <c r="H1221" s="13" t="str">
        <f aca="false">B1221</f>
        <v>SGR-001</v>
      </c>
      <c r="I1221" s="13" t="str">
        <f aca="false">C1221</f>
        <v>White Sugar</v>
      </c>
      <c r="J1221" s="14" t="str">
        <f aca="false">D1221</f>
        <v>each</v>
      </c>
      <c r="K1221" s="15" t="n">
        <v>0.84</v>
      </c>
      <c r="L1221" s="13" t="str">
        <f aca="false">B1221</f>
        <v>SGR-001</v>
      </c>
      <c r="M1221" s="13" t="str">
        <f aca="false">C1221</f>
        <v>White Sugar</v>
      </c>
      <c r="N1221" s="14" t="str">
        <f aca="false">D1221</f>
        <v>each</v>
      </c>
      <c r="O1221" s="15" t="n">
        <v>0</v>
      </c>
      <c r="P1221" s="16" t="n">
        <f aca="false">O1221*R1221</f>
        <v>0</v>
      </c>
      <c r="Q1221" s="15" t="n">
        <f aca="false">E1221+IF(ISBLANK(F1221),0,F1221)-K1221</f>
        <v>0</v>
      </c>
      <c r="R1221" s="16" t="n">
        <v>10.49</v>
      </c>
      <c r="S1221" s="16" t="n">
        <f aca="false">Q1221*R1221</f>
        <v>0</v>
      </c>
      <c r="T1221" s="13" t="s">
        <v>110</v>
      </c>
    </row>
    <row r="1222" customFormat="false" ht="15" hidden="false" customHeight="true" outlineLevel="0" collapsed="false">
      <c r="A1222" s="7" t="n">
        <v>45667</v>
      </c>
      <c r="B1222" s="8" t="s">
        <v>111</v>
      </c>
      <c r="C1222" s="8" t="s">
        <v>112</v>
      </c>
      <c r="D1222" s="9" t="s">
        <v>19</v>
      </c>
      <c r="E1222" s="10" t="n">
        <v>0.84</v>
      </c>
      <c r="F1222" s="10"/>
      <c r="G1222" s="7" t="n">
        <f aca="false">A1222</f>
        <v>45667</v>
      </c>
      <c r="H1222" s="8" t="str">
        <f aca="false">B1222</f>
        <v>SGR-001</v>
      </c>
      <c r="I1222" s="8" t="str">
        <f aca="false">C1222</f>
        <v>White Sugar</v>
      </c>
      <c r="J1222" s="9" t="str">
        <f aca="false">D1222</f>
        <v>each</v>
      </c>
      <c r="K1222" s="10" t="n">
        <v>0.75</v>
      </c>
      <c r="L1222" s="8" t="str">
        <f aca="false">B1222</f>
        <v>SGR-001</v>
      </c>
      <c r="M1222" s="8" t="str">
        <f aca="false">C1222</f>
        <v>White Sugar</v>
      </c>
      <c r="N1222" s="9" t="str">
        <f aca="false">D1222</f>
        <v>each</v>
      </c>
      <c r="O1222" s="10" t="n">
        <v>0</v>
      </c>
      <c r="P1222" s="11" t="n">
        <f aca="false">O1222*R1222</f>
        <v>0</v>
      </c>
      <c r="Q1222" s="10" t="n">
        <f aca="false">E1222+IF(ISBLANK(F1222),0,F1222)-K1222</f>
        <v>0.09</v>
      </c>
      <c r="R1222" s="11" t="n">
        <v>10.49</v>
      </c>
      <c r="S1222" s="11" t="n">
        <f aca="false">Q1222*R1222</f>
        <v>0.9441</v>
      </c>
      <c r="T1222" s="8" t="s">
        <v>110</v>
      </c>
    </row>
    <row r="1223" customFormat="false" ht="15" hidden="false" customHeight="true" outlineLevel="0" collapsed="false">
      <c r="A1223" s="12" t="n">
        <v>45668</v>
      </c>
      <c r="B1223" s="13" t="s">
        <v>111</v>
      </c>
      <c r="C1223" s="13" t="s">
        <v>112</v>
      </c>
      <c r="D1223" s="14" t="s">
        <v>19</v>
      </c>
      <c r="E1223" s="15" t="n">
        <v>0.75</v>
      </c>
      <c r="F1223" s="15"/>
      <c r="G1223" s="12" t="n">
        <f aca="false">A1223</f>
        <v>45668</v>
      </c>
      <c r="H1223" s="13" t="str">
        <f aca="false">B1223</f>
        <v>SGR-001</v>
      </c>
      <c r="I1223" s="13" t="str">
        <f aca="false">C1223</f>
        <v>White Sugar</v>
      </c>
      <c r="J1223" s="14" t="str">
        <f aca="false">D1223</f>
        <v>each</v>
      </c>
      <c r="K1223" s="15" t="n">
        <v>0.65</v>
      </c>
      <c r="L1223" s="13" t="str">
        <f aca="false">B1223</f>
        <v>SGR-001</v>
      </c>
      <c r="M1223" s="13" t="str">
        <f aca="false">C1223</f>
        <v>White Sugar</v>
      </c>
      <c r="N1223" s="14" t="str">
        <f aca="false">D1223</f>
        <v>each</v>
      </c>
      <c r="O1223" s="15" t="n">
        <v>0</v>
      </c>
      <c r="P1223" s="16" t="n">
        <f aca="false">O1223*R1223</f>
        <v>0</v>
      </c>
      <c r="Q1223" s="15" t="n">
        <f aca="false">E1223+IF(ISBLANK(F1223),0,F1223)-K1223</f>
        <v>0.1</v>
      </c>
      <c r="R1223" s="16" t="n">
        <v>10.49</v>
      </c>
      <c r="S1223" s="16" t="n">
        <f aca="false">Q1223*R1223</f>
        <v>1.049</v>
      </c>
      <c r="T1223" s="13" t="s">
        <v>110</v>
      </c>
    </row>
    <row r="1224" customFormat="false" ht="15" hidden="false" customHeight="true" outlineLevel="0" collapsed="false">
      <c r="A1224" s="7" t="n">
        <v>45669</v>
      </c>
      <c r="B1224" s="8" t="s">
        <v>111</v>
      </c>
      <c r="C1224" s="8" t="s">
        <v>112</v>
      </c>
      <c r="D1224" s="9" t="s">
        <v>19</v>
      </c>
      <c r="E1224" s="10" t="n">
        <v>0.65</v>
      </c>
      <c r="F1224" s="10"/>
      <c r="G1224" s="7" t="n">
        <f aca="false">A1224</f>
        <v>45669</v>
      </c>
      <c r="H1224" s="8" t="str">
        <f aca="false">B1224</f>
        <v>SGR-001</v>
      </c>
      <c r="I1224" s="8" t="str">
        <f aca="false">C1224</f>
        <v>White Sugar</v>
      </c>
      <c r="J1224" s="9" t="str">
        <f aca="false">D1224</f>
        <v>each</v>
      </c>
      <c r="K1224" s="10" t="n">
        <v>0.65</v>
      </c>
      <c r="L1224" s="8" t="str">
        <f aca="false">B1224</f>
        <v>SGR-001</v>
      </c>
      <c r="M1224" s="8" t="str">
        <f aca="false">C1224</f>
        <v>White Sugar</v>
      </c>
      <c r="N1224" s="9" t="str">
        <f aca="false">D1224</f>
        <v>each</v>
      </c>
      <c r="O1224" s="10" t="n">
        <v>0</v>
      </c>
      <c r="P1224" s="11" t="n">
        <f aca="false">O1224*R1224</f>
        <v>0</v>
      </c>
      <c r="Q1224" s="10" t="n">
        <f aca="false">E1224+IF(ISBLANK(F1224),0,F1224)-K1224</f>
        <v>0</v>
      </c>
      <c r="R1224" s="11" t="n">
        <v>10.49</v>
      </c>
      <c r="S1224" s="11" t="n">
        <f aca="false">Q1224*R1224</f>
        <v>0</v>
      </c>
      <c r="T1224" s="8" t="s">
        <v>110</v>
      </c>
    </row>
    <row r="1225" customFormat="false" ht="15" hidden="false" customHeight="true" outlineLevel="0" collapsed="false">
      <c r="A1225" s="12" t="n">
        <v>45670</v>
      </c>
      <c r="B1225" s="13" t="s">
        <v>111</v>
      </c>
      <c r="C1225" s="13" t="s">
        <v>112</v>
      </c>
      <c r="D1225" s="14" t="s">
        <v>19</v>
      </c>
      <c r="E1225" s="15" t="n">
        <v>0.65</v>
      </c>
      <c r="F1225" s="15"/>
      <c r="G1225" s="12" t="n">
        <f aca="false">A1225</f>
        <v>45670</v>
      </c>
      <c r="H1225" s="13" t="str">
        <f aca="false">B1225</f>
        <v>SGR-001</v>
      </c>
      <c r="I1225" s="13" t="str">
        <f aca="false">C1225</f>
        <v>White Sugar</v>
      </c>
      <c r="J1225" s="14" t="str">
        <f aca="false">D1225</f>
        <v>each</v>
      </c>
      <c r="K1225" s="15" t="n">
        <v>0.65</v>
      </c>
      <c r="L1225" s="13" t="str">
        <f aca="false">B1225</f>
        <v>SGR-001</v>
      </c>
      <c r="M1225" s="13" t="str">
        <f aca="false">C1225</f>
        <v>White Sugar</v>
      </c>
      <c r="N1225" s="14" t="str">
        <f aca="false">D1225</f>
        <v>each</v>
      </c>
      <c r="O1225" s="15" t="n">
        <v>0</v>
      </c>
      <c r="P1225" s="16" t="n">
        <f aca="false">O1225*R1225</f>
        <v>0</v>
      </c>
      <c r="Q1225" s="15" t="n">
        <f aca="false">E1225+IF(ISBLANK(F1225),0,F1225)-K1225</f>
        <v>0</v>
      </c>
      <c r="R1225" s="16" t="n">
        <v>10.49</v>
      </c>
      <c r="S1225" s="16" t="n">
        <f aca="false">Q1225*R1225</f>
        <v>0</v>
      </c>
      <c r="T1225" s="13" t="s">
        <v>110</v>
      </c>
    </row>
    <row r="1226" customFormat="false" ht="15" hidden="false" customHeight="true" outlineLevel="0" collapsed="false">
      <c r="A1226" s="7" t="n">
        <v>45671</v>
      </c>
      <c r="B1226" s="8" t="s">
        <v>111</v>
      </c>
      <c r="C1226" s="8" t="s">
        <v>112</v>
      </c>
      <c r="D1226" s="9" t="s">
        <v>19</v>
      </c>
      <c r="E1226" s="10" t="n">
        <v>0.65</v>
      </c>
      <c r="F1226" s="10"/>
      <c r="G1226" s="7" t="n">
        <f aca="false">A1226</f>
        <v>45671</v>
      </c>
      <c r="H1226" s="8" t="str">
        <f aca="false">B1226</f>
        <v>SGR-001</v>
      </c>
      <c r="I1226" s="8" t="str">
        <f aca="false">C1226</f>
        <v>White Sugar</v>
      </c>
      <c r="J1226" s="9" t="str">
        <f aca="false">D1226</f>
        <v>each</v>
      </c>
      <c r="K1226" s="10" t="n">
        <v>0.65</v>
      </c>
      <c r="L1226" s="8" t="str">
        <f aca="false">B1226</f>
        <v>SGR-001</v>
      </c>
      <c r="M1226" s="8" t="str">
        <f aca="false">C1226</f>
        <v>White Sugar</v>
      </c>
      <c r="N1226" s="9" t="str">
        <f aca="false">D1226</f>
        <v>each</v>
      </c>
      <c r="O1226" s="10" t="n">
        <v>0</v>
      </c>
      <c r="P1226" s="11" t="n">
        <f aca="false">O1226*R1226</f>
        <v>0</v>
      </c>
      <c r="Q1226" s="10" t="n">
        <f aca="false">E1226+IF(ISBLANK(F1226),0,F1226)-K1226</f>
        <v>0</v>
      </c>
      <c r="R1226" s="11" t="n">
        <v>10.49</v>
      </c>
      <c r="S1226" s="11" t="n">
        <f aca="false">Q1226*R1226</f>
        <v>0</v>
      </c>
      <c r="T1226" s="8" t="s">
        <v>110</v>
      </c>
    </row>
    <row r="1227" customFormat="false" ht="15" hidden="false" customHeight="true" outlineLevel="0" collapsed="false">
      <c r="A1227" s="12" t="n">
        <v>45672</v>
      </c>
      <c r="B1227" s="13" t="s">
        <v>111</v>
      </c>
      <c r="C1227" s="13" t="s">
        <v>112</v>
      </c>
      <c r="D1227" s="14" t="s">
        <v>19</v>
      </c>
      <c r="E1227" s="15" t="n">
        <v>0.65</v>
      </c>
      <c r="F1227" s="15"/>
      <c r="G1227" s="12" t="n">
        <f aca="false">A1227</f>
        <v>45672</v>
      </c>
      <c r="H1227" s="13" t="str">
        <f aca="false">B1227</f>
        <v>SGR-001</v>
      </c>
      <c r="I1227" s="13" t="str">
        <f aca="false">C1227</f>
        <v>White Sugar</v>
      </c>
      <c r="J1227" s="14" t="str">
        <f aca="false">D1227</f>
        <v>each</v>
      </c>
      <c r="K1227" s="15" t="n">
        <v>0.65</v>
      </c>
      <c r="L1227" s="13" t="str">
        <f aca="false">B1227</f>
        <v>SGR-001</v>
      </c>
      <c r="M1227" s="13" t="str">
        <f aca="false">C1227</f>
        <v>White Sugar</v>
      </c>
      <c r="N1227" s="14" t="str">
        <f aca="false">D1227</f>
        <v>each</v>
      </c>
      <c r="O1227" s="15" t="n">
        <v>0</v>
      </c>
      <c r="P1227" s="16" t="n">
        <f aca="false">O1227*R1227</f>
        <v>0</v>
      </c>
      <c r="Q1227" s="15" t="n">
        <f aca="false">E1227+IF(ISBLANK(F1227),0,F1227)-K1227</f>
        <v>0</v>
      </c>
      <c r="R1227" s="16" t="n">
        <v>10.49</v>
      </c>
      <c r="S1227" s="16" t="n">
        <f aca="false">Q1227*R1227</f>
        <v>0</v>
      </c>
      <c r="T1227" s="13" t="s">
        <v>110</v>
      </c>
    </row>
    <row r="1228" customFormat="false" ht="15" hidden="false" customHeight="true" outlineLevel="0" collapsed="false">
      <c r="A1228" s="7" t="n">
        <v>45673</v>
      </c>
      <c r="B1228" s="8" t="s">
        <v>111</v>
      </c>
      <c r="C1228" s="8" t="s">
        <v>112</v>
      </c>
      <c r="D1228" s="9" t="s">
        <v>19</v>
      </c>
      <c r="E1228" s="10" t="n">
        <v>0.65</v>
      </c>
      <c r="F1228" s="10"/>
      <c r="G1228" s="7" t="n">
        <f aca="false">A1228</f>
        <v>45673</v>
      </c>
      <c r="H1228" s="8" t="str">
        <f aca="false">B1228</f>
        <v>SGR-001</v>
      </c>
      <c r="I1228" s="8" t="str">
        <f aca="false">C1228</f>
        <v>White Sugar</v>
      </c>
      <c r="J1228" s="9" t="str">
        <f aca="false">D1228</f>
        <v>each</v>
      </c>
      <c r="K1228" s="10" t="n">
        <v>0.59</v>
      </c>
      <c r="L1228" s="8" t="str">
        <f aca="false">B1228</f>
        <v>SGR-001</v>
      </c>
      <c r="M1228" s="8" t="str">
        <f aca="false">C1228</f>
        <v>White Sugar</v>
      </c>
      <c r="N1228" s="9" t="str">
        <f aca="false">D1228</f>
        <v>each</v>
      </c>
      <c r="O1228" s="10" t="n">
        <v>0</v>
      </c>
      <c r="P1228" s="11" t="n">
        <f aca="false">O1228*R1228</f>
        <v>0</v>
      </c>
      <c r="Q1228" s="10" t="n">
        <f aca="false">E1228+IF(ISBLANK(F1228),0,F1228)-K1228</f>
        <v>0.0600000000000001</v>
      </c>
      <c r="R1228" s="11" t="n">
        <v>10.49</v>
      </c>
      <c r="S1228" s="11" t="n">
        <f aca="false">Q1228*R1228</f>
        <v>0.629400000000001</v>
      </c>
      <c r="T1228" s="8" t="s">
        <v>110</v>
      </c>
    </row>
    <row r="1229" customFormat="false" ht="15" hidden="false" customHeight="true" outlineLevel="0" collapsed="false">
      <c r="A1229" s="12" t="n">
        <v>45674</v>
      </c>
      <c r="B1229" s="13" t="s">
        <v>111</v>
      </c>
      <c r="C1229" s="13" t="s">
        <v>112</v>
      </c>
      <c r="D1229" s="14" t="s">
        <v>19</v>
      </c>
      <c r="E1229" s="15" t="n">
        <v>0.59</v>
      </c>
      <c r="F1229" s="15"/>
      <c r="G1229" s="12" t="n">
        <f aca="false">A1229</f>
        <v>45674</v>
      </c>
      <c r="H1229" s="13" t="str">
        <f aca="false">B1229</f>
        <v>SGR-001</v>
      </c>
      <c r="I1229" s="13" t="str">
        <f aca="false">C1229</f>
        <v>White Sugar</v>
      </c>
      <c r="J1229" s="14" t="str">
        <f aca="false">D1229</f>
        <v>each</v>
      </c>
      <c r="K1229" s="15" t="n">
        <v>0.59</v>
      </c>
      <c r="L1229" s="13" t="str">
        <f aca="false">B1229</f>
        <v>SGR-001</v>
      </c>
      <c r="M1229" s="13" t="str">
        <f aca="false">C1229</f>
        <v>White Sugar</v>
      </c>
      <c r="N1229" s="14" t="str">
        <f aca="false">D1229</f>
        <v>each</v>
      </c>
      <c r="O1229" s="15" t="n">
        <v>0</v>
      </c>
      <c r="P1229" s="16" t="n">
        <f aca="false">O1229*R1229</f>
        <v>0</v>
      </c>
      <c r="Q1229" s="15" t="n">
        <f aca="false">E1229+IF(ISBLANK(F1229),0,F1229)-K1229</f>
        <v>0</v>
      </c>
      <c r="R1229" s="16" t="n">
        <v>10.49</v>
      </c>
      <c r="S1229" s="16" t="n">
        <f aca="false">Q1229*R1229</f>
        <v>0</v>
      </c>
      <c r="T1229" s="13" t="s">
        <v>110</v>
      </c>
    </row>
    <row r="1230" customFormat="false" ht="15" hidden="false" customHeight="true" outlineLevel="0" collapsed="false">
      <c r="A1230" s="7" t="n">
        <v>45675</v>
      </c>
      <c r="B1230" s="8" t="s">
        <v>111</v>
      </c>
      <c r="C1230" s="8" t="s">
        <v>112</v>
      </c>
      <c r="D1230" s="9" t="s">
        <v>19</v>
      </c>
      <c r="E1230" s="10" t="n">
        <v>0.59</v>
      </c>
      <c r="F1230" s="10"/>
      <c r="G1230" s="7" t="n">
        <f aca="false">A1230</f>
        <v>45675</v>
      </c>
      <c r="H1230" s="8" t="str">
        <f aca="false">B1230</f>
        <v>SGR-001</v>
      </c>
      <c r="I1230" s="8" t="str">
        <f aca="false">C1230</f>
        <v>White Sugar</v>
      </c>
      <c r="J1230" s="9" t="str">
        <f aca="false">D1230</f>
        <v>each</v>
      </c>
      <c r="K1230" s="10" t="n">
        <v>0.54</v>
      </c>
      <c r="L1230" s="8" t="str">
        <f aca="false">B1230</f>
        <v>SGR-001</v>
      </c>
      <c r="M1230" s="8" t="str">
        <f aca="false">C1230</f>
        <v>White Sugar</v>
      </c>
      <c r="N1230" s="9" t="str">
        <f aca="false">D1230</f>
        <v>each</v>
      </c>
      <c r="O1230" s="10" t="n">
        <v>0</v>
      </c>
      <c r="P1230" s="11" t="n">
        <f aca="false">O1230*R1230</f>
        <v>0</v>
      </c>
      <c r="Q1230" s="10" t="n">
        <f aca="false">E1230+IF(ISBLANK(F1230),0,F1230)-K1230</f>
        <v>0.0499999999999999</v>
      </c>
      <c r="R1230" s="11" t="n">
        <v>10.49</v>
      </c>
      <c r="S1230" s="11" t="n">
        <f aca="false">Q1230*R1230</f>
        <v>0.524499999999999</v>
      </c>
      <c r="T1230" s="8" t="s">
        <v>110</v>
      </c>
    </row>
    <row r="1231" customFormat="false" ht="15" hidden="false" customHeight="true" outlineLevel="0" collapsed="false">
      <c r="A1231" s="12" t="n">
        <v>45676</v>
      </c>
      <c r="B1231" s="13" t="s">
        <v>111</v>
      </c>
      <c r="C1231" s="13" t="s">
        <v>112</v>
      </c>
      <c r="D1231" s="14" t="s">
        <v>19</v>
      </c>
      <c r="E1231" s="15" t="n">
        <v>0.54</v>
      </c>
      <c r="F1231" s="15"/>
      <c r="G1231" s="12" t="n">
        <f aca="false">A1231</f>
        <v>45676</v>
      </c>
      <c r="H1231" s="13" t="str">
        <f aca="false">B1231</f>
        <v>SGR-001</v>
      </c>
      <c r="I1231" s="13" t="str">
        <f aca="false">C1231</f>
        <v>White Sugar</v>
      </c>
      <c r="J1231" s="14" t="str">
        <f aca="false">D1231</f>
        <v>each</v>
      </c>
      <c r="K1231" s="15" t="n">
        <v>0.54</v>
      </c>
      <c r="L1231" s="13" t="str">
        <f aca="false">B1231</f>
        <v>SGR-001</v>
      </c>
      <c r="M1231" s="13" t="str">
        <f aca="false">C1231</f>
        <v>White Sugar</v>
      </c>
      <c r="N1231" s="14" t="str">
        <f aca="false">D1231</f>
        <v>each</v>
      </c>
      <c r="O1231" s="15" t="n">
        <v>0</v>
      </c>
      <c r="P1231" s="16" t="n">
        <f aca="false">O1231*R1231</f>
        <v>0</v>
      </c>
      <c r="Q1231" s="15" t="n">
        <f aca="false">E1231+IF(ISBLANK(F1231),0,F1231)-K1231</f>
        <v>0</v>
      </c>
      <c r="R1231" s="16" t="n">
        <v>10.49</v>
      </c>
      <c r="S1231" s="16" t="n">
        <f aca="false">Q1231*R1231</f>
        <v>0</v>
      </c>
      <c r="T1231" s="13" t="s">
        <v>110</v>
      </c>
    </row>
    <row r="1232" customFormat="false" ht="15" hidden="false" customHeight="true" outlineLevel="0" collapsed="false">
      <c r="A1232" s="7" t="n">
        <v>45677</v>
      </c>
      <c r="B1232" s="8" t="s">
        <v>111</v>
      </c>
      <c r="C1232" s="8" t="s">
        <v>112</v>
      </c>
      <c r="D1232" s="9" t="s">
        <v>19</v>
      </c>
      <c r="E1232" s="10" t="n">
        <v>0.54</v>
      </c>
      <c r="F1232" s="10"/>
      <c r="G1232" s="7" t="n">
        <f aca="false">A1232</f>
        <v>45677</v>
      </c>
      <c r="H1232" s="8" t="str">
        <f aca="false">B1232</f>
        <v>SGR-001</v>
      </c>
      <c r="I1232" s="8" t="str">
        <f aca="false">C1232</f>
        <v>White Sugar</v>
      </c>
      <c r="J1232" s="9" t="str">
        <f aca="false">D1232</f>
        <v>each</v>
      </c>
      <c r="K1232" s="10" t="n">
        <v>0.54</v>
      </c>
      <c r="L1232" s="8" t="str">
        <f aca="false">B1232</f>
        <v>SGR-001</v>
      </c>
      <c r="M1232" s="8" t="str">
        <f aca="false">C1232</f>
        <v>White Sugar</v>
      </c>
      <c r="N1232" s="9" t="str">
        <f aca="false">D1232</f>
        <v>each</v>
      </c>
      <c r="O1232" s="10" t="n">
        <v>0</v>
      </c>
      <c r="P1232" s="11" t="n">
        <f aca="false">O1232*R1232</f>
        <v>0</v>
      </c>
      <c r="Q1232" s="10" t="n">
        <f aca="false">E1232+IF(ISBLANK(F1232),0,F1232)-K1232</f>
        <v>0</v>
      </c>
      <c r="R1232" s="11" t="n">
        <v>10.49</v>
      </c>
      <c r="S1232" s="11" t="n">
        <f aca="false">Q1232*R1232</f>
        <v>0</v>
      </c>
      <c r="T1232" s="8" t="s">
        <v>110</v>
      </c>
    </row>
    <row r="1233" customFormat="false" ht="15" hidden="false" customHeight="true" outlineLevel="0" collapsed="false">
      <c r="A1233" s="12" t="n">
        <v>45678</v>
      </c>
      <c r="B1233" s="13" t="s">
        <v>111</v>
      </c>
      <c r="C1233" s="13" t="s">
        <v>112</v>
      </c>
      <c r="D1233" s="14" t="s">
        <v>19</v>
      </c>
      <c r="E1233" s="15" t="n">
        <v>0.54</v>
      </c>
      <c r="F1233" s="15" t="n">
        <v>2.2</v>
      </c>
      <c r="G1233" s="12" t="n">
        <f aca="false">A1233</f>
        <v>45678</v>
      </c>
      <c r="H1233" s="13" t="str">
        <f aca="false">B1233</f>
        <v>SGR-001</v>
      </c>
      <c r="I1233" s="13" t="str">
        <f aca="false">C1233</f>
        <v>White Sugar</v>
      </c>
      <c r="J1233" s="14" t="str">
        <f aca="false">D1233</f>
        <v>each</v>
      </c>
      <c r="K1233" s="15" t="n">
        <v>2.61</v>
      </c>
      <c r="L1233" s="13" t="str">
        <f aca="false">B1233</f>
        <v>SGR-001</v>
      </c>
      <c r="M1233" s="13" t="str">
        <f aca="false">C1233</f>
        <v>White Sugar</v>
      </c>
      <c r="N1233" s="14" t="str">
        <f aca="false">D1233</f>
        <v>each</v>
      </c>
      <c r="O1233" s="15" t="n">
        <v>0</v>
      </c>
      <c r="P1233" s="16" t="n">
        <f aca="false">O1233*R1233</f>
        <v>0</v>
      </c>
      <c r="Q1233" s="15" t="n">
        <f aca="false">E1233+IF(ISBLANK(F1233),0,F1233)-K1233</f>
        <v>0.13</v>
      </c>
      <c r="R1233" s="16" t="n">
        <v>10.49</v>
      </c>
      <c r="S1233" s="16" t="n">
        <f aca="false">Q1233*R1233</f>
        <v>1.3637</v>
      </c>
      <c r="T1233" s="13" t="s">
        <v>110</v>
      </c>
    </row>
    <row r="1234" customFormat="false" ht="15" hidden="false" customHeight="true" outlineLevel="0" collapsed="false">
      <c r="A1234" s="7" t="n">
        <v>45679</v>
      </c>
      <c r="B1234" s="8" t="s">
        <v>111</v>
      </c>
      <c r="C1234" s="8" t="s">
        <v>112</v>
      </c>
      <c r="D1234" s="9" t="s">
        <v>19</v>
      </c>
      <c r="E1234" s="10" t="n">
        <v>2.61</v>
      </c>
      <c r="F1234" s="10"/>
      <c r="G1234" s="7" t="n">
        <f aca="false">A1234</f>
        <v>45679</v>
      </c>
      <c r="H1234" s="8" t="str">
        <f aca="false">B1234</f>
        <v>SGR-001</v>
      </c>
      <c r="I1234" s="8" t="str">
        <f aca="false">C1234</f>
        <v>White Sugar</v>
      </c>
      <c r="J1234" s="9" t="str">
        <f aca="false">D1234</f>
        <v>each</v>
      </c>
      <c r="K1234" s="10" t="n">
        <v>2.61</v>
      </c>
      <c r="L1234" s="8" t="str">
        <f aca="false">B1234</f>
        <v>SGR-001</v>
      </c>
      <c r="M1234" s="8" t="str">
        <f aca="false">C1234</f>
        <v>White Sugar</v>
      </c>
      <c r="N1234" s="9" t="str">
        <f aca="false">D1234</f>
        <v>each</v>
      </c>
      <c r="O1234" s="10" t="n">
        <v>0</v>
      </c>
      <c r="P1234" s="11" t="n">
        <f aca="false">O1234*R1234</f>
        <v>0</v>
      </c>
      <c r="Q1234" s="10" t="n">
        <f aca="false">E1234+IF(ISBLANK(F1234),0,F1234)-K1234</f>
        <v>0</v>
      </c>
      <c r="R1234" s="11" t="n">
        <v>10.49</v>
      </c>
      <c r="S1234" s="11" t="n">
        <f aca="false">Q1234*R1234</f>
        <v>0</v>
      </c>
      <c r="T1234" s="8" t="s">
        <v>110</v>
      </c>
    </row>
    <row r="1235" customFormat="false" ht="15" hidden="false" customHeight="true" outlineLevel="0" collapsed="false">
      <c r="A1235" s="12" t="n">
        <v>45680</v>
      </c>
      <c r="B1235" s="13" t="s">
        <v>111</v>
      </c>
      <c r="C1235" s="13" t="s">
        <v>112</v>
      </c>
      <c r="D1235" s="14" t="s">
        <v>19</v>
      </c>
      <c r="E1235" s="15" t="n">
        <v>2.61</v>
      </c>
      <c r="F1235" s="15"/>
      <c r="G1235" s="12" t="n">
        <f aca="false">A1235</f>
        <v>45680</v>
      </c>
      <c r="H1235" s="13" t="str">
        <f aca="false">B1235</f>
        <v>SGR-001</v>
      </c>
      <c r="I1235" s="13" t="str">
        <f aca="false">C1235</f>
        <v>White Sugar</v>
      </c>
      <c r="J1235" s="14" t="str">
        <f aca="false">D1235</f>
        <v>each</v>
      </c>
      <c r="K1235" s="15" t="n">
        <v>2.61</v>
      </c>
      <c r="L1235" s="13" t="str">
        <f aca="false">B1235</f>
        <v>SGR-001</v>
      </c>
      <c r="M1235" s="13" t="str">
        <f aca="false">C1235</f>
        <v>White Sugar</v>
      </c>
      <c r="N1235" s="14" t="str">
        <f aca="false">D1235</f>
        <v>each</v>
      </c>
      <c r="O1235" s="15" t="n">
        <v>0</v>
      </c>
      <c r="P1235" s="16" t="n">
        <f aca="false">O1235*R1235</f>
        <v>0</v>
      </c>
      <c r="Q1235" s="15" t="n">
        <f aca="false">E1235+IF(ISBLANK(F1235),0,F1235)-K1235</f>
        <v>0</v>
      </c>
      <c r="R1235" s="16" t="n">
        <v>10.49</v>
      </c>
      <c r="S1235" s="16" t="n">
        <f aca="false">Q1235*R1235</f>
        <v>0</v>
      </c>
      <c r="T1235" s="13" t="s">
        <v>110</v>
      </c>
    </row>
    <row r="1236" customFormat="false" ht="15" hidden="false" customHeight="true" outlineLevel="0" collapsed="false">
      <c r="A1236" s="7" t="n">
        <v>45681</v>
      </c>
      <c r="B1236" s="8" t="s">
        <v>111</v>
      </c>
      <c r="C1236" s="8" t="s">
        <v>112</v>
      </c>
      <c r="D1236" s="9" t="s">
        <v>19</v>
      </c>
      <c r="E1236" s="10" t="n">
        <v>2.61</v>
      </c>
      <c r="F1236" s="10"/>
      <c r="G1236" s="7" t="n">
        <f aca="false">A1236</f>
        <v>45681</v>
      </c>
      <c r="H1236" s="8" t="str">
        <f aca="false">B1236</f>
        <v>SGR-001</v>
      </c>
      <c r="I1236" s="8" t="str">
        <f aca="false">C1236</f>
        <v>White Sugar</v>
      </c>
      <c r="J1236" s="9" t="str">
        <f aca="false">D1236</f>
        <v>each</v>
      </c>
      <c r="K1236" s="10" t="n">
        <v>2.61</v>
      </c>
      <c r="L1236" s="8" t="str">
        <f aca="false">B1236</f>
        <v>SGR-001</v>
      </c>
      <c r="M1236" s="8" t="str">
        <f aca="false">C1236</f>
        <v>White Sugar</v>
      </c>
      <c r="N1236" s="9" t="str">
        <f aca="false">D1236</f>
        <v>each</v>
      </c>
      <c r="O1236" s="10" t="n">
        <v>0</v>
      </c>
      <c r="P1236" s="11" t="n">
        <f aca="false">O1236*R1236</f>
        <v>0</v>
      </c>
      <c r="Q1236" s="10" t="n">
        <f aca="false">E1236+IF(ISBLANK(F1236),0,F1236)-K1236</f>
        <v>0</v>
      </c>
      <c r="R1236" s="11" t="n">
        <v>10.49</v>
      </c>
      <c r="S1236" s="11" t="n">
        <f aca="false">Q1236*R1236</f>
        <v>0</v>
      </c>
      <c r="T1236" s="8" t="s">
        <v>110</v>
      </c>
    </row>
    <row r="1237" customFormat="false" ht="15" hidden="false" customHeight="true" outlineLevel="0" collapsed="false">
      <c r="A1237" s="12" t="n">
        <v>45682</v>
      </c>
      <c r="B1237" s="13" t="s">
        <v>111</v>
      </c>
      <c r="C1237" s="13" t="s">
        <v>112</v>
      </c>
      <c r="D1237" s="14" t="s">
        <v>19</v>
      </c>
      <c r="E1237" s="15" t="n">
        <v>2.61</v>
      </c>
      <c r="F1237" s="15"/>
      <c r="G1237" s="12" t="n">
        <f aca="false">A1237</f>
        <v>45682</v>
      </c>
      <c r="H1237" s="13" t="str">
        <f aca="false">B1237</f>
        <v>SGR-001</v>
      </c>
      <c r="I1237" s="13" t="str">
        <f aca="false">C1237</f>
        <v>White Sugar</v>
      </c>
      <c r="J1237" s="14" t="str">
        <f aca="false">D1237</f>
        <v>each</v>
      </c>
      <c r="K1237" s="15" t="n">
        <v>2.61</v>
      </c>
      <c r="L1237" s="13" t="str">
        <f aca="false">B1237</f>
        <v>SGR-001</v>
      </c>
      <c r="M1237" s="13" t="str">
        <f aca="false">C1237</f>
        <v>White Sugar</v>
      </c>
      <c r="N1237" s="14" t="str">
        <f aca="false">D1237</f>
        <v>each</v>
      </c>
      <c r="O1237" s="15" t="n">
        <v>0</v>
      </c>
      <c r="P1237" s="16" t="n">
        <f aca="false">O1237*R1237</f>
        <v>0</v>
      </c>
      <c r="Q1237" s="15" t="n">
        <f aca="false">E1237+IF(ISBLANK(F1237),0,F1237)-K1237</f>
        <v>0</v>
      </c>
      <c r="R1237" s="16" t="n">
        <v>10.49</v>
      </c>
      <c r="S1237" s="16" t="n">
        <f aca="false">Q1237*R1237</f>
        <v>0</v>
      </c>
      <c r="T1237" s="13" t="s">
        <v>110</v>
      </c>
    </row>
    <row r="1238" customFormat="false" ht="15" hidden="false" customHeight="true" outlineLevel="0" collapsed="false">
      <c r="A1238" s="7" t="n">
        <v>45683</v>
      </c>
      <c r="B1238" s="8" t="s">
        <v>111</v>
      </c>
      <c r="C1238" s="8" t="s">
        <v>112</v>
      </c>
      <c r="D1238" s="9" t="s">
        <v>19</v>
      </c>
      <c r="E1238" s="10" t="n">
        <v>2.61</v>
      </c>
      <c r="F1238" s="10"/>
      <c r="G1238" s="7" t="n">
        <f aca="false">A1238</f>
        <v>45683</v>
      </c>
      <c r="H1238" s="8" t="str">
        <f aca="false">B1238</f>
        <v>SGR-001</v>
      </c>
      <c r="I1238" s="8" t="str">
        <f aca="false">C1238</f>
        <v>White Sugar</v>
      </c>
      <c r="J1238" s="9" t="str">
        <f aca="false">D1238</f>
        <v>each</v>
      </c>
      <c r="K1238" s="10" t="n">
        <v>2.61</v>
      </c>
      <c r="L1238" s="8" t="str">
        <f aca="false">B1238</f>
        <v>SGR-001</v>
      </c>
      <c r="M1238" s="8" t="str">
        <f aca="false">C1238</f>
        <v>White Sugar</v>
      </c>
      <c r="N1238" s="9" t="str">
        <f aca="false">D1238</f>
        <v>each</v>
      </c>
      <c r="O1238" s="10" t="n">
        <v>0</v>
      </c>
      <c r="P1238" s="11" t="n">
        <f aca="false">O1238*R1238</f>
        <v>0</v>
      </c>
      <c r="Q1238" s="10" t="n">
        <f aca="false">E1238+IF(ISBLANK(F1238),0,F1238)-K1238</f>
        <v>0</v>
      </c>
      <c r="R1238" s="11" t="n">
        <v>10.49</v>
      </c>
      <c r="S1238" s="11" t="n">
        <f aca="false">Q1238*R1238</f>
        <v>0</v>
      </c>
      <c r="T1238" s="8" t="s">
        <v>110</v>
      </c>
    </row>
    <row r="1239" customFormat="false" ht="15" hidden="false" customHeight="true" outlineLevel="0" collapsed="false">
      <c r="A1239" s="12" t="n">
        <v>45684</v>
      </c>
      <c r="B1239" s="13" t="s">
        <v>111</v>
      </c>
      <c r="C1239" s="13" t="s">
        <v>112</v>
      </c>
      <c r="D1239" s="14" t="s">
        <v>19</v>
      </c>
      <c r="E1239" s="15" t="n">
        <v>2.61</v>
      </c>
      <c r="F1239" s="15"/>
      <c r="G1239" s="12" t="n">
        <f aca="false">A1239</f>
        <v>45684</v>
      </c>
      <c r="H1239" s="13" t="str">
        <f aca="false">B1239</f>
        <v>SGR-001</v>
      </c>
      <c r="I1239" s="13" t="str">
        <f aca="false">C1239</f>
        <v>White Sugar</v>
      </c>
      <c r="J1239" s="14" t="str">
        <f aca="false">D1239</f>
        <v>each</v>
      </c>
      <c r="K1239" s="15" t="n">
        <v>2.61</v>
      </c>
      <c r="L1239" s="13" t="str">
        <f aca="false">B1239</f>
        <v>SGR-001</v>
      </c>
      <c r="M1239" s="13" t="str">
        <f aca="false">C1239</f>
        <v>White Sugar</v>
      </c>
      <c r="N1239" s="14" t="str">
        <f aca="false">D1239</f>
        <v>each</v>
      </c>
      <c r="O1239" s="15" t="n">
        <v>0</v>
      </c>
      <c r="P1239" s="16" t="n">
        <f aca="false">O1239*R1239</f>
        <v>0</v>
      </c>
      <c r="Q1239" s="15" t="n">
        <f aca="false">E1239+IF(ISBLANK(F1239),0,F1239)-K1239</f>
        <v>0</v>
      </c>
      <c r="R1239" s="16" t="n">
        <v>10.49</v>
      </c>
      <c r="S1239" s="16" t="n">
        <f aca="false">Q1239*R1239</f>
        <v>0</v>
      </c>
      <c r="T1239" s="13" t="s">
        <v>110</v>
      </c>
    </row>
    <row r="1240" customFormat="false" ht="15" hidden="false" customHeight="true" outlineLevel="0" collapsed="false">
      <c r="A1240" s="7" t="n">
        <v>45685</v>
      </c>
      <c r="B1240" s="8" t="s">
        <v>111</v>
      </c>
      <c r="C1240" s="8" t="s">
        <v>112</v>
      </c>
      <c r="D1240" s="9" t="s">
        <v>19</v>
      </c>
      <c r="E1240" s="10" t="n">
        <v>2.61</v>
      </c>
      <c r="F1240" s="10"/>
      <c r="G1240" s="7" t="n">
        <f aca="false">A1240</f>
        <v>45685</v>
      </c>
      <c r="H1240" s="8" t="str">
        <f aca="false">B1240</f>
        <v>SGR-001</v>
      </c>
      <c r="I1240" s="8" t="str">
        <f aca="false">C1240</f>
        <v>White Sugar</v>
      </c>
      <c r="J1240" s="9" t="str">
        <f aca="false">D1240</f>
        <v>each</v>
      </c>
      <c r="K1240" s="10" t="n">
        <v>2.45</v>
      </c>
      <c r="L1240" s="8" t="str">
        <f aca="false">B1240</f>
        <v>SGR-001</v>
      </c>
      <c r="M1240" s="8" t="str">
        <f aca="false">C1240</f>
        <v>White Sugar</v>
      </c>
      <c r="N1240" s="9" t="str">
        <f aca="false">D1240</f>
        <v>each</v>
      </c>
      <c r="O1240" s="10" t="n">
        <v>0</v>
      </c>
      <c r="P1240" s="11" t="n">
        <f aca="false">O1240*R1240</f>
        <v>0</v>
      </c>
      <c r="Q1240" s="10" t="n">
        <f aca="false">E1240+IF(ISBLANK(F1240),0,F1240)-K1240</f>
        <v>0.16</v>
      </c>
      <c r="R1240" s="11" t="n">
        <v>10.49</v>
      </c>
      <c r="S1240" s="11" t="n">
        <f aca="false">Q1240*R1240</f>
        <v>1.6784</v>
      </c>
      <c r="T1240" s="8" t="s">
        <v>110</v>
      </c>
    </row>
    <row r="1241" customFormat="false" ht="15" hidden="false" customHeight="true" outlineLevel="0" collapsed="false">
      <c r="A1241" s="12" t="n">
        <v>45686</v>
      </c>
      <c r="B1241" s="13" t="s">
        <v>111</v>
      </c>
      <c r="C1241" s="13" t="s">
        <v>112</v>
      </c>
      <c r="D1241" s="14" t="s">
        <v>19</v>
      </c>
      <c r="E1241" s="15" t="n">
        <v>2.45</v>
      </c>
      <c r="F1241" s="15"/>
      <c r="G1241" s="12" t="n">
        <f aca="false">A1241</f>
        <v>45686</v>
      </c>
      <c r="H1241" s="13" t="str">
        <f aca="false">B1241</f>
        <v>SGR-001</v>
      </c>
      <c r="I1241" s="13" t="str">
        <f aca="false">C1241</f>
        <v>White Sugar</v>
      </c>
      <c r="J1241" s="14" t="str">
        <f aca="false">D1241</f>
        <v>each</v>
      </c>
      <c r="K1241" s="15" t="n">
        <v>2.36</v>
      </c>
      <c r="L1241" s="13" t="str">
        <f aca="false">B1241</f>
        <v>SGR-001</v>
      </c>
      <c r="M1241" s="13" t="str">
        <f aca="false">C1241</f>
        <v>White Sugar</v>
      </c>
      <c r="N1241" s="14" t="str">
        <f aca="false">D1241</f>
        <v>each</v>
      </c>
      <c r="O1241" s="15" t="n">
        <v>0</v>
      </c>
      <c r="P1241" s="16" t="n">
        <f aca="false">O1241*R1241</f>
        <v>0</v>
      </c>
      <c r="Q1241" s="15" t="n">
        <f aca="false">E1241+IF(ISBLANK(F1241),0,F1241)-K1241</f>
        <v>0.0900000000000003</v>
      </c>
      <c r="R1241" s="16" t="n">
        <v>10.49</v>
      </c>
      <c r="S1241" s="16" t="n">
        <f aca="false">Q1241*R1241</f>
        <v>0.944100000000003</v>
      </c>
      <c r="T1241" s="13" t="s">
        <v>110</v>
      </c>
    </row>
    <row r="1242" customFormat="false" ht="15" hidden="false" customHeight="true" outlineLevel="0" collapsed="false">
      <c r="A1242" s="7" t="n">
        <v>45687</v>
      </c>
      <c r="B1242" s="8" t="s">
        <v>111</v>
      </c>
      <c r="C1242" s="8" t="s">
        <v>112</v>
      </c>
      <c r="D1242" s="9" t="s">
        <v>19</v>
      </c>
      <c r="E1242" s="10" t="n">
        <v>2.36</v>
      </c>
      <c r="F1242" s="10"/>
      <c r="G1242" s="7" t="n">
        <f aca="false">A1242</f>
        <v>45687</v>
      </c>
      <c r="H1242" s="8" t="str">
        <f aca="false">B1242</f>
        <v>SGR-001</v>
      </c>
      <c r="I1242" s="8" t="str">
        <f aca="false">C1242</f>
        <v>White Sugar</v>
      </c>
      <c r="J1242" s="9" t="str">
        <f aca="false">D1242</f>
        <v>each</v>
      </c>
      <c r="K1242" s="10" t="n">
        <v>2.35</v>
      </c>
      <c r="L1242" s="8" t="str">
        <f aca="false">B1242</f>
        <v>SGR-001</v>
      </c>
      <c r="M1242" s="8" t="str">
        <f aca="false">C1242</f>
        <v>White Sugar</v>
      </c>
      <c r="N1242" s="9" t="str">
        <f aca="false">D1242</f>
        <v>each</v>
      </c>
      <c r="O1242" s="10" t="n">
        <v>0</v>
      </c>
      <c r="P1242" s="11" t="n">
        <f aca="false">O1242*R1242</f>
        <v>0</v>
      </c>
      <c r="Q1242" s="10" t="n">
        <f aca="false">E1242+IF(ISBLANK(F1242),0,F1242)-K1242</f>
        <v>0.00999999999999979</v>
      </c>
      <c r="R1242" s="11" t="n">
        <v>10.49</v>
      </c>
      <c r="S1242" s="11" t="n">
        <f aca="false">Q1242*R1242</f>
        <v>0.104899999999998</v>
      </c>
      <c r="T1242" s="8" t="s">
        <v>110</v>
      </c>
    </row>
    <row r="1243" customFormat="false" ht="15" hidden="false" customHeight="true" outlineLevel="0" collapsed="false">
      <c r="A1243" s="12" t="n">
        <v>45688</v>
      </c>
      <c r="B1243" s="13" t="s">
        <v>111</v>
      </c>
      <c r="C1243" s="13" t="s">
        <v>112</v>
      </c>
      <c r="D1243" s="14" t="s">
        <v>19</v>
      </c>
      <c r="E1243" s="15" t="n">
        <v>2.35</v>
      </c>
      <c r="F1243" s="15"/>
      <c r="G1243" s="12" t="n">
        <f aca="false">A1243</f>
        <v>45688</v>
      </c>
      <c r="H1243" s="13" t="str">
        <f aca="false">B1243</f>
        <v>SGR-001</v>
      </c>
      <c r="I1243" s="13" t="str">
        <f aca="false">C1243</f>
        <v>White Sugar</v>
      </c>
      <c r="J1243" s="14" t="str">
        <f aca="false">D1243</f>
        <v>each</v>
      </c>
      <c r="K1243" s="15" t="n">
        <v>2.22</v>
      </c>
      <c r="L1243" s="13" t="str">
        <f aca="false">B1243</f>
        <v>SGR-001</v>
      </c>
      <c r="M1243" s="13" t="str">
        <f aca="false">C1243</f>
        <v>White Sugar</v>
      </c>
      <c r="N1243" s="14" t="str">
        <f aca="false">D1243</f>
        <v>each</v>
      </c>
      <c r="O1243" s="15" t="n">
        <v>0</v>
      </c>
      <c r="P1243" s="16" t="n">
        <f aca="false">O1243*R1243</f>
        <v>0</v>
      </c>
      <c r="Q1243" s="15" t="n">
        <f aca="false">E1243+IF(ISBLANK(F1243),0,F1243)-K1243</f>
        <v>0.13</v>
      </c>
      <c r="R1243" s="16" t="n">
        <v>10.49</v>
      </c>
      <c r="S1243" s="16" t="n">
        <f aca="false">Q1243*R1243</f>
        <v>1.3637</v>
      </c>
      <c r="T1243" s="13" t="s">
        <v>110</v>
      </c>
    </row>
  </sheetData>
  <mergeCells count="4">
    <mergeCell ref="A1:T1"/>
    <mergeCell ref="A2:F2"/>
    <mergeCell ref="G2:K2"/>
    <mergeCell ref="L2:T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0"/>
    <col collapsed="false" customWidth="true" hidden="false" outlineLevel="0" max="3" min="3" style="1" width="16"/>
    <col collapsed="false" customWidth="true" hidden="false" outlineLevel="0" max="4" min="4" style="1" width="14"/>
    <col collapsed="false" customWidth="true" hidden="false" outlineLevel="0" max="5" min="5" style="1" width="16"/>
    <col collapsed="false" customWidth="true" hidden="false" outlineLevel="0" max="6" min="6" style="1" width="14"/>
    <col collapsed="false" customWidth="true" hidden="false" outlineLevel="0" max="7" min="7" style="1" width="16"/>
    <col collapsed="false" customWidth="true" hidden="false" outlineLevel="0" max="8" min="8" style="1" width="13"/>
    <col collapsed="false" customWidth="true" hidden="false" outlineLevel="0" max="9" min="9" style="1" width="14"/>
    <col collapsed="false" customWidth="true" hidden="false" outlineLevel="0" max="10" min="10" style="1" width="16"/>
    <col collapsed="false" customWidth="true" hidden="false" outlineLevel="0" max="12" min="11" style="1" width="20"/>
  </cols>
  <sheetData>
    <row r="1" customFormat="false" ht="21.75" hidden="false" customHeight="true" outlineLevel="0" collapsed="false">
      <c r="A1" s="2" t="s">
        <v>113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30" hidden="false" customHeight="true" outlineLevel="0" collapsed="false">
      <c r="A2" s="6" t="s">
        <v>5</v>
      </c>
      <c r="B2" s="6" t="s">
        <v>6</v>
      </c>
      <c r="C2" s="6" t="s">
        <v>114</v>
      </c>
      <c r="D2" s="6" t="s">
        <v>115</v>
      </c>
      <c r="E2" s="6" t="s">
        <v>116</v>
      </c>
      <c r="F2" s="6" t="s">
        <v>117</v>
      </c>
      <c r="G2" s="6" t="s">
        <v>118</v>
      </c>
      <c r="H2" s="6" t="s">
        <v>119</v>
      </c>
      <c r="I2" s="6" t="s">
        <v>120</v>
      </c>
      <c r="J2" s="6" t="s">
        <v>121</v>
      </c>
      <c r="K2" s="6" t="s">
        <v>122</v>
      </c>
      <c r="L2" s="6" t="s">
        <v>16</v>
      </c>
    </row>
    <row r="3" customFormat="false" ht="15" hidden="false" customHeight="true" outlineLevel="0" collapsed="false">
      <c r="A3" s="13" t="s">
        <v>17</v>
      </c>
      <c r="B3" s="13" t="s">
        <v>18</v>
      </c>
      <c r="C3" s="17" t="n">
        <f aca="false">AVERAGEIF(Inventory_MasterTable!$B$4:$B$1243,A3,Inventory_MasterTable!$Q$4:$Q$1243)</f>
        <v>0.135483870967742</v>
      </c>
      <c r="D3" s="17" t="n">
        <f aca="false">IFERROR(SQRT(SUMPRODUCT((Inventory_MasterTable!$B$4:$B$1243=A3)*(Inventory_MasterTable!$Q$4:$Q$1243-AVERAGEIF(Inventory_MasterTable!$B$4:$B$1243,A3,Inventory_MasterTable!$Q$4:$Q$1243))^2)/COUNTIF(Inventory_MasterTable!$B$4:$B$1243,A3)),0)</f>
        <v>0.0850365655573519</v>
      </c>
      <c r="E3" s="18" t="n">
        <v>2.33</v>
      </c>
      <c r="F3" s="19" t="n">
        <v>8</v>
      </c>
      <c r="G3" s="20" t="n">
        <f aca="false">C3*F3</f>
        <v>1.08387096774194</v>
      </c>
      <c r="H3" s="20" t="n">
        <f aca="false">E3*D3*SQRT(F3)</f>
        <v>0.560410967679175</v>
      </c>
      <c r="I3" s="20" t="n">
        <f aca="false">G3+H3</f>
        <v>1.64428193542111</v>
      </c>
      <c r="J3" s="15" t="n">
        <v>1.4</v>
      </c>
      <c r="K3" s="20" t="n">
        <f aca="false">MAX(0,I3-J3)</f>
        <v>0.244281935421111</v>
      </c>
      <c r="L3" s="13" t="s">
        <v>20</v>
      </c>
    </row>
    <row r="4" customFormat="false" ht="15" hidden="false" customHeight="true" outlineLevel="0" collapsed="false">
      <c r="A4" s="8" t="s">
        <v>21</v>
      </c>
      <c r="B4" s="8" t="s">
        <v>22</v>
      </c>
      <c r="C4" s="21" t="n">
        <f aca="false">AVERAGEIF(Inventory_MasterTable!$B$4:$B$1243,A4,Inventory_MasterTable!$Q$4:$Q$1243)</f>
        <v>0.0935483870967742</v>
      </c>
      <c r="D4" s="21" t="n">
        <f aca="false">IFERROR(SQRT(SUMPRODUCT((Inventory_MasterTable!$B$4:$B$1243=A4)*(Inventory_MasterTable!$Q$4:$Q$1243-AVERAGEIF(Inventory_MasterTable!$B$4:$B$1243,A4,Inventory_MasterTable!$Q$4:$Q$1243))^2)/COUNTIF(Inventory_MasterTable!$B$4:$B$1243,A4)),0)</f>
        <v>0.0807444550017373</v>
      </c>
      <c r="E4" s="22" t="n">
        <v>2.33</v>
      </c>
      <c r="F4" s="23" t="n">
        <v>8</v>
      </c>
      <c r="G4" s="24" t="n">
        <f aca="false">C4*F4</f>
        <v>0.748387096774194</v>
      </c>
      <c r="H4" s="24" t="n">
        <f aca="false">E4*D4*SQRT(F4)</f>
        <v>0.532124949610445</v>
      </c>
      <c r="I4" s="24" t="n">
        <f aca="false">G4+H4</f>
        <v>1.28051204638464</v>
      </c>
      <c r="J4" s="10" t="n">
        <v>1.1</v>
      </c>
      <c r="K4" s="24" t="n">
        <f aca="false">MAX(0,I4-J4)</f>
        <v>0.180512046384639</v>
      </c>
      <c r="L4" s="8" t="s">
        <v>20</v>
      </c>
    </row>
    <row r="5" customFormat="false" ht="15" hidden="false" customHeight="true" outlineLevel="0" collapsed="false">
      <c r="A5" s="13" t="s">
        <v>23</v>
      </c>
      <c r="B5" s="13" t="s">
        <v>24</v>
      </c>
      <c r="C5" s="17" t="n">
        <f aca="false">AVERAGEIF(Inventory_MasterTable!$B$4:$B$1243,A5,Inventory_MasterTable!$Q$4:$Q$1243)</f>
        <v>0.0609677419354839</v>
      </c>
      <c r="D5" s="17" t="n">
        <f aca="false">IFERROR(SQRT(SUMPRODUCT((Inventory_MasterTable!$B$4:$B$1243=A5)*(Inventory_MasterTable!$Q$4:$Q$1243-AVERAGEIF(Inventory_MasterTable!$B$4:$B$1243,A5,Inventory_MasterTable!$Q$4:$Q$1243))^2)/COUNTIF(Inventory_MasterTable!$B$4:$B$1243,A5)),0)</f>
        <v>0.059479182517631</v>
      </c>
      <c r="E5" s="18" t="n">
        <v>2.33</v>
      </c>
      <c r="F5" s="19" t="n">
        <v>8</v>
      </c>
      <c r="G5" s="20" t="n">
        <f aca="false">C5*F5</f>
        <v>0.487741935483871</v>
      </c>
      <c r="H5" s="20" t="n">
        <f aca="false">E5*D5*SQRT(F5)</f>
        <v>0.391981802334091</v>
      </c>
      <c r="I5" s="20" t="n">
        <f aca="false">G5+H5</f>
        <v>0.879723737817962</v>
      </c>
      <c r="J5" s="15" t="n">
        <v>1.11</v>
      </c>
      <c r="K5" s="20" t="n">
        <f aca="false">MAX(0,I5-J5)</f>
        <v>0</v>
      </c>
      <c r="L5" s="13" t="s">
        <v>20</v>
      </c>
    </row>
    <row r="6" customFormat="false" ht="15" hidden="false" customHeight="true" outlineLevel="0" collapsed="false">
      <c r="A6" s="8" t="s">
        <v>25</v>
      </c>
      <c r="B6" s="8" t="s">
        <v>26</v>
      </c>
      <c r="C6" s="21" t="n">
        <f aca="false">AVERAGEIF(Inventory_MasterTable!$B$4:$B$1243,A6,Inventory_MasterTable!$Q$4:$Q$1243)</f>
        <v>1.28129032258065</v>
      </c>
      <c r="D6" s="21" t="n">
        <f aca="false">IFERROR(SQRT(SUMPRODUCT((Inventory_MasterTable!$B$4:$B$1243=A6)*(Inventory_MasterTable!$Q$4:$Q$1243-AVERAGEIF(Inventory_MasterTable!$B$4:$B$1243,A6,Inventory_MasterTable!$Q$4:$Q$1243))^2)/COUNTIF(Inventory_MasterTable!$B$4:$B$1243,A6)),0)</f>
        <v>0.75488833583767</v>
      </c>
      <c r="E6" s="22" t="n">
        <v>2.33</v>
      </c>
      <c r="F6" s="23" t="n">
        <v>8</v>
      </c>
      <c r="G6" s="24" t="n">
        <f aca="false">C6*F6</f>
        <v>10.2503225806452</v>
      </c>
      <c r="H6" s="24" t="n">
        <f aca="false">E6*D6*SQRT(F6)</f>
        <v>4.97489168340402</v>
      </c>
      <c r="I6" s="24" t="n">
        <f aca="false">G6+H6</f>
        <v>15.2252142640492</v>
      </c>
      <c r="J6" s="10" t="n">
        <v>1.38</v>
      </c>
      <c r="K6" s="24" t="n">
        <f aca="false">MAX(0,I6-J6)</f>
        <v>13.8452142640492</v>
      </c>
      <c r="L6" s="8" t="s">
        <v>27</v>
      </c>
    </row>
    <row r="7" customFormat="false" ht="15" hidden="false" customHeight="true" outlineLevel="0" collapsed="false">
      <c r="A7" s="13" t="s">
        <v>28</v>
      </c>
      <c r="B7" s="13" t="s">
        <v>29</v>
      </c>
      <c r="C7" s="17" t="n">
        <f aca="false">AVERAGEIF(Inventory_MasterTable!$B$4:$B$1243,A7,Inventory_MasterTable!$Q$4:$Q$1243)</f>
        <v>2.42451612903226</v>
      </c>
      <c r="D7" s="17" t="n">
        <f aca="false">IFERROR(SQRT(SUMPRODUCT((Inventory_MasterTable!$B$4:$B$1243=A7)*(Inventory_MasterTable!$Q$4:$Q$1243-AVERAGEIF(Inventory_MasterTable!$B$4:$B$1243,A7,Inventory_MasterTable!$Q$4:$Q$1243))^2)/COUNTIF(Inventory_MasterTable!$B$4:$B$1243,A7)),0)</f>
        <v>1.69977956580272</v>
      </c>
      <c r="E7" s="18" t="n">
        <v>2.33</v>
      </c>
      <c r="F7" s="19" t="n">
        <v>8</v>
      </c>
      <c r="G7" s="20" t="n">
        <f aca="false">C7*F7</f>
        <v>19.3961290322581</v>
      </c>
      <c r="H7" s="20" t="n">
        <f aca="false">E7*D7*SQRT(F7)</f>
        <v>11.2019471279133</v>
      </c>
      <c r="I7" s="20" t="n">
        <f aca="false">G7+H7</f>
        <v>30.5980761601714</v>
      </c>
      <c r="J7" s="15" t="n">
        <v>34.84</v>
      </c>
      <c r="K7" s="20" t="n">
        <f aca="false">MAX(0,I7-J7)</f>
        <v>0</v>
      </c>
      <c r="L7" s="13" t="s">
        <v>27</v>
      </c>
    </row>
    <row r="8" customFormat="false" ht="15" hidden="false" customHeight="true" outlineLevel="0" collapsed="false">
      <c r="A8" s="8" t="s">
        <v>30</v>
      </c>
      <c r="B8" s="8" t="s">
        <v>31</v>
      </c>
      <c r="C8" s="21" t="n">
        <f aca="false">AVERAGEIF(Inventory_MasterTable!$B$4:$B$1243,A8,Inventory_MasterTable!$Q$4:$Q$1243)</f>
        <v>1.28387096774194</v>
      </c>
      <c r="D8" s="21" t="n">
        <f aca="false">IFERROR(SQRT(SUMPRODUCT((Inventory_MasterTable!$B$4:$B$1243=A8)*(Inventory_MasterTable!$Q$4:$Q$1243-AVERAGEIF(Inventory_MasterTable!$B$4:$B$1243,A8,Inventory_MasterTable!$Q$4:$Q$1243))^2)/COUNTIF(Inventory_MasterTable!$B$4:$B$1243,A8)),0)</f>
        <v>1.15922854608587</v>
      </c>
      <c r="E8" s="22" t="n">
        <v>2.33</v>
      </c>
      <c r="F8" s="23" t="n">
        <v>8</v>
      </c>
      <c r="G8" s="24" t="n">
        <f aca="false">C8*F8</f>
        <v>10.2709677419355</v>
      </c>
      <c r="H8" s="24" t="n">
        <f aca="false">E8*D8*SQRT(F8)</f>
        <v>7.6395887700234</v>
      </c>
      <c r="I8" s="24" t="n">
        <f aca="false">G8+H8</f>
        <v>17.9105565119589</v>
      </c>
      <c r="J8" s="10" t="n">
        <v>15.2</v>
      </c>
      <c r="K8" s="24" t="n">
        <f aca="false">MAX(0,I8-J8)</f>
        <v>2.71055651195888</v>
      </c>
      <c r="L8" s="8" t="s">
        <v>27</v>
      </c>
    </row>
    <row r="9" customFormat="false" ht="15" hidden="false" customHeight="true" outlineLevel="0" collapsed="false">
      <c r="A9" s="13" t="s">
        <v>32</v>
      </c>
      <c r="B9" s="13" t="s">
        <v>33</v>
      </c>
      <c r="C9" s="17" t="n">
        <f aca="false">AVERAGEIF(Inventory_MasterTable!$B$4:$B$1243,A9,Inventory_MasterTable!$Q$4:$Q$1243)</f>
        <v>0.385806451612903</v>
      </c>
      <c r="D9" s="17" t="n">
        <f aca="false">IFERROR(SQRT(SUMPRODUCT((Inventory_MasterTable!$B$4:$B$1243=A9)*(Inventory_MasterTable!$Q$4:$Q$1243-AVERAGEIF(Inventory_MasterTable!$B$4:$B$1243,A9,Inventory_MasterTable!$Q$4:$Q$1243))^2)/COUNTIF(Inventory_MasterTable!$B$4:$B$1243,A9)),0)</f>
        <v>0.486301208886867</v>
      </c>
      <c r="E9" s="18" t="n">
        <v>2.33</v>
      </c>
      <c r="F9" s="19" t="n">
        <v>8</v>
      </c>
      <c r="G9" s="20" t="n">
        <f aca="false">C9*F9</f>
        <v>3.08645161290323</v>
      </c>
      <c r="H9" s="20" t="n">
        <f aca="false">E9*D9*SQRT(F9)</f>
        <v>3.20483934492907</v>
      </c>
      <c r="I9" s="20" t="n">
        <f aca="false">G9+H9</f>
        <v>6.2912909578323</v>
      </c>
      <c r="J9" s="15" t="n">
        <v>1.04</v>
      </c>
      <c r="K9" s="20" t="n">
        <f aca="false">MAX(0,I9-J9)</f>
        <v>5.2512909578323</v>
      </c>
      <c r="L9" s="13" t="s">
        <v>27</v>
      </c>
    </row>
    <row r="10" customFormat="false" ht="15" hidden="false" customHeight="true" outlineLevel="0" collapsed="false">
      <c r="A10" s="8" t="s">
        <v>34</v>
      </c>
      <c r="B10" s="8" t="s">
        <v>35</v>
      </c>
      <c r="C10" s="21" t="n">
        <f aca="false">AVERAGEIF(Inventory_MasterTable!$B$4:$B$1243,A10,Inventory_MasterTable!$Q$4:$Q$1243)</f>
        <v>0.475806451612903</v>
      </c>
      <c r="D10" s="21" t="n">
        <f aca="false">IFERROR(SQRT(SUMPRODUCT((Inventory_MasterTable!$B$4:$B$1243=A10)*(Inventory_MasterTable!$Q$4:$Q$1243-AVERAGEIF(Inventory_MasterTable!$B$4:$B$1243,A10,Inventory_MasterTable!$Q$4:$Q$1243))^2)/COUNTIF(Inventory_MasterTable!$B$4:$B$1243,A10)),0)</f>
        <v>0.475216583516084</v>
      </c>
      <c r="E10" s="22" t="n">
        <v>2.33</v>
      </c>
      <c r="F10" s="23" t="n">
        <v>8</v>
      </c>
      <c r="G10" s="24" t="n">
        <f aca="false">C10*F10</f>
        <v>3.80645161290323</v>
      </c>
      <c r="H10" s="24" t="n">
        <f aca="false">E10*D10*SQRT(F10)</f>
        <v>3.13178905662443</v>
      </c>
      <c r="I10" s="24" t="n">
        <f aca="false">G10+H10</f>
        <v>6.93824066952765</v>
      </c>
      <c r="J10" s="10" t="n">
        <v>2.25</v>
      </c>
      <c r="K10" s="24" t="n">
        <f aca="false">MAX(0,I10-J10)</f>
        <v>4.68824066952765</v>
      </c>
      <c r="L10" s="8" t="s">
        <v>27</v>
      </c>
    </row>
    <row r="11" customFormat="false" ht="15" hidden="false" customHeight="true" outlineLevel="0" collapsed="false">
      <c r="A11" s="13" t="s">
        <v>36</v>
      </c>
      <c r="B11" s="13" t="s">
        <v>37</v>
      </c>
      <c r="C11" s="17" t="n">
        <f aca="false">AVERAGEIF(Inventory_MasterTable!$B$4:$B$1243,A11,Inventory_MasterTable!$Q$4:$Q$1243)</f>
        <v>0.231935483870968</v>
      </c>
      <c r="D11" s="17" t="n">
        <f aca="false">IFERROR(SQRT(SUMPRODUCT((Inventory_MasterTable!$B$4:$B$1243=A11)*(Inventory_MasterTable!$Q$4:$Q$1243-AVERAGEIF(Inventory_MasterTable!$B$4:$B$1243,A11,Inventory_MasterTable!$Q$4:$Q$1243))^2)/COUNTIF(Inventory_MasterTable!$B$4:$B$1243,A11)),0)</f>
        <v>0.269377051431018</v>
      </c>
      <c r="E11" s="18" t="n">
        <v>2.33</v>
      </c>
      <c r="F11" s="19" t="n">
        <v>8</v>
      </c>
      <c r="G11" s="20" t="n">
        <f aca="false">C11*F11</f>
        <v>1.85548387096774</v>
      </c>
      <c r="H11" s="20" t="n">
        <f aca="false">E11*D11*SQRT(F11)</f>
        <v>1.77525812659032</v>
      </c>
      <c r="I11" s="20" t="n">
        <f aca="false">G11+H11</f>
        <v>3.63074199755806</v>
      </c>
      <c r="J11" s="15" t="n">
        <v>0.81</v>
      </c>
      <c r="K11" s="20" t="n">
        <f aca="false">MAX(0,I11-J11)</f>
        <v>2.82074199755806</v>
      </c>
      <c r="L11" s="13" t="s">
        <v>27</v>
      </c>
    </row>
    <row r="12" customFormat="false" ht="15" hidden="false" customHeight="true" outlineLevel="0" collapsed="false">
      <c r="A12" s="8" t="s">
        <v>38</v>
      </c>
      <c r="B12" s="8" t="s">
        <v>39</v>
      </c>
      <c r="C12" s="21" t="n">
        <f aca="false">AVERAGEIF(Inventory_MasterTable!$B$4:$B$1243,A12,Inventory_MasterTable!$Q$4:$Q$1243)</f>
        <v>0.100645161290323</v>
      </c>
      <c r="D12" s="21" t="n">
        <f aca="false">IFERROR(SQRT(SUMPRODUCT((Inventory_MasterTable!$B$4:$B$1243=A12)*(Inventory_MasterTable!$Q$4:$Q$1243-AVERAGEIF(Inventory_MasterTable!$B$4:$B$1243,A12,Inventory_MasterTable!$Q$4:$Q$1243))^2)/COUNTIF(Inventory_MasterTable!$B$4:$B$1243,A12)),0)</f>
        <v>0.138026072428854</v>
      </c>
      <c r="E12" s="22" t="n">
        <v>1.28</v>
      </c>
      <c r="F12" s="23" t="n">
        <v>8</v>
      </c>
      <c r="G12" s="24" t="n">
        <f aca="false">C12*F12</f>
        <v>0.805161290322581</v>
      </c>
      <c r="H12" s="24" t="n">
        <f aca="false">E12*D12*SQRT(F12)</f>
        <v>0.49970775959034</v>
      </c>
      <c r="I12" s="24" t="n">
        <f aca="false">G12+H12</f>
        <v>1.30486904991292</v>
      </c>
      <c r="J12" s="10" t="n">
        <v>0.58</v>
      </c>
      <c r="K12" s="24" t="n">
        <f aca="false">MAX(0,I12-J12)</f>
        <v>0.724869049912921</v>
      </c>
      <c r="L12" s="8" t="s">
        <v>40</v>
      </c>
    </row>
    <row r="13" customFormat="false" ht="15" hidden="false" customHeight="true" outlineLevel="0" collapsed="false">
      <c r="A13" s="13" t="s">
        <v>41</v>
      </c>
      <c r="B13" s="13" t="s">
        <v>42</v>
      </c>
      <c r="C13" s="17" t="n">
        <f aca="false">AVERAGEIF(Inventory_MasterTable!$B$4:$B$1243,A13,Inventory_MasterTable!$Q$4:$Q$1243)</f>
        <v>0.185806451612903</v>
      </c>
      <c r="D13" s="17" t="n">
        <f aca="false">IFERROR(SQRT(SUMPRODUCT((Inventory_MasterTable!$B$4:$B$1243=A13)*(Inventory_MasterTable!$Q$4:$Q$1243-AVERAGEIF(Inventory_MasterTable!$B$4:$B$1243,A13,Inventory_MasterTable!$Q$4:$Q$1243))^2)/COUNTIF(Inventory_MasterTable!$B$4:$B$1243,A13)),0)</f>
        <v>0.195807248762793</v>
      </c>
      <c r="E13" s="18" t="n">
        <v>1.28</v>
      </c>
      <c r="F13" s="19" t="n">
        <v>8</v>
      </c>
      <c r="G13" s="20" t="n">
        <f aca="false">C13*F13</f>
        <v>1.48645161290323</v>
      </c>
      <c r="H13" s="20" t="n">
        <f aca="false">E13*D13*SQRT(F13)</f>
        <v>0.708897963036937</v>
      </c>
      <c r="I13" s="20" t="n">
        <f aca="false">G13+H13</f>
        <v>2.19534957594016</v>
      </c>
      <c r="J13" s="15" t="n">
        <v>2.24</v>
      </c>
      <c r="K13" s="20" t="n">
        <f aca="false">MAX(0,I13-J13)</f>
        <v>0</v>
      </c>
      <c r="L13" s="13" t="s">
        <v>40</v>
      </c>
    </row>
    <row r="14" customFormat="false" ht="15" hidden="false" customHeight="true" outlineLevel="0" collapsed="false">
      <c r="A14" s="8" t="s">
        <v>43</v>
      </c>
      <c r="B14" s="8" t="s">
        <v>44</v>
      </c>
      <c r="C14" s="21" t="n">
        <f aca="false">AVERAGEIF(Inventory_MasterTable!$B$4:$B$1243,A14,Inventory_MasterTable!$Q$4:$Q$1243)</f>
        <v>0.265483870967742</v>
      </c>
      <c r="D14" s="21" t="n">
        <f aca="false">IFERROR(SQRT(SUMPRODUCT((Inventory_MasterTable!$B$4:$B$1243=A14)*(Inventory_MasterTable!$Q$4:$Q$1243-AVERAGEIF(Inventory_MasterTable!$B$4:$B$1243,A14,Inventory_MasterTable!$Q$4:$Q$1243))^2)/COUNTIF(Inventory_MasterTable!$B$4:$B$1243,A14)),0)</f>
        <v>0.334093271790953</v>
      </c>
      <c r="E14" s="22" t="n">
        <v>1.28</v>
      </c>
      <c r="F14" s="23" t="n">
        <v>8</v>
      </c>
      <c r="G14" s="24" t="n">
        <f aca="false">C14*F14</f>
        <v>2.12387096774194</v>
      </c>
      <c r="H14" s="24" t="n">
        <f aca="false">E14*D14*SQRT(F14)</f>
        <v>1.20954684432478</v>
      </c>
      <c r="I14" s="24" t="n">
        <f aca="false">G14+H14</f>
        <v>3.33341781206671</v>
      </c>
      <c r="J14" s="10" t="n">
        <v>5.67</v>
      </c>
      <c r="K14" s="24" t="n">
        <f aca="false">MAX(0,I14-J14)</f>
        <v>0</v>
      </c>
      <c r="L14" s="8" t="s">
        <v>40</v>
      </c>
    </row>
    <row r="15" customFormat="false" ht="15" hidden="false" customHeight="true" outlineLevel="0" collapsed="false">
      <c r="A15" s="13" t="s">
        <v>45</v>
      </c>
      <c r="B15" s="13" t="s">
        <v>46</v>
      </c>
      <c r="C15" s="17" t="n">
        <f aca="false">AVERAGEIF(Inventory_MasterTable!$B$4:$B$1243,A15,Inventory_MasterTable!$Q$4:$Q$1243)</f>
        <v>0.0361290322580645</v>
      </c>
      <c r="D15" s="17" t="n">
        <f aca="false">IFERROR(SQRT(SUMPRODUCT((Inventory_MasterTable!$B$4:$B$1243=A15)*(Inventory_MasterTable!$Q$4:$Q$1243-AVERAGEIF(Inventory_MasterTable!$B$4:$B$1243,A15,Inventory_MasterTable!$Q$4:$Q$1243))^2)/COUNTIF(Inventory_MasterTable!$B$4:$B$1243,A15)),0)</f>
        <v>0.0545170834045113</v>
      </c>
      <c r="E15" s="18" t="n">
        <v>1.28</v>
      </c>
      <c r="F15" s="19" t="n">
        <v>8</v>
      </c>
      <c r="G15" s="20" t="n">
        <f aca="false">C15*F15</f>
        <v>0.289032258064516</v>
      </c>
      <c r="H15" s="20" t="n">
        <f aca="false">E15*D15*SQRT(F15)</f>
        <v>0.197372924753114</v>
      </c>
      <c r="I15" s="20" t="n">
        <f aca="false">G15+H15</f>
        <v>0.48640518281763</v>
      </c>
      <c r="J15" s="15" t="n">
        <v>2.58</v>
      </c>
      <c r="K15" s="20" t="n">
        <f aca="false">MAX(0,I15-J15)</f>
        <v>0</v>
      </c>
      <c r="L15" s="13" t="s">
        <v>40</v>
      </c>
    </row>
    <row r="16" customFormat="false" ht="15" hidden="false" customHeight="true" outlineLevel="0" collapsed="false">
      <c r="A16" s="8" t="s">
        <v>47</v>
      </c>
      <c r="B16" s="8" t="s">
        <v>48</v>
      </c>
      <c r="C16" s="21" t="n">
        <f aca="false">AVERAGEIF(Inventory_MasterTable!$B$4:$B$1243,A16,Inventory_MasterTable!$Q$4:$Q$1243)</f>
        <v>1.23903225806452</v>
      </c>
      <c r="D16" s="21" t="n">
        <f aca="false">IFERROR(SQRT(SUMPRODUCT((Inventory_MasterTable!$B$4:$B$1243=A16)*(Inventory_MasterTable!$Q$4:$Q$1243-AVERAGEIF(Inventory_MasterTable!$B$4:$B$1243,A16,Inventory_MasterTable!$Q$4:$Q$1243))^2)/COUNTIF(Inventory_MasterTable!$B$4:$B$1243,A16)),0)</f>
        <v>1.38244840034071</v>
      </c>
      <c r="E16" s="22" t="n">
        <v>2.33</v>
      </c>
      <c r="F16" s="23" t="n">
        <v>8</v>
      </c>
      <c r="G16" s="24" t="n">
        <f aca="false">C16*F16</f>
        <v>9.91225806451613</v>
      </c>
      <c r="H16" s="24" t="n">
        <f aca="false">E16*D16*SQRT(F16)</f>
        <v>9.11066011101953</v>
      </c>
      <c r="I16" s="24" t="n">
        <f aca="false">G16+H16</f>
        <v>19.0229181755357</v>
      </c>
      <c r="J16" s="10" t="n">
        <v>9.59</v>
      </c>
      <c r="K16" s="24" t="n">
        <f aca="false">MAX(0,I16-J16)</f>
        <v>9.43291817553566</v>
      </c>
      <c r="L16" s="8" t="s">
        <v>49</v>
      </c>
    </row>
    <row r="17" customFormat="false" ht="15" hidden="false" customHeight="true" outlineLevel="0" collapsed="false">
      <c r="A17" s="13" t="s">
        <v>50</v>
      </c>
      <c r="B17" s="13" t="s">
        <v>51</v>
      </c>
      <c r="C17" s="17" t="n">
        <f aca="false">AVERAGEIF(Inventory_MasterTable!$B$4:$B$1243,A17,Inventory_MasterTable!$Q$4:$Q$1243)</f>
        <v>0.645161290322581</v>
      </c>
      <c r="D17" s="17" t="n">
        <f aca="false">IFERROR(SQRT(SUMPRODUCT((Inventory_MasterTable!$B$4:$B$1243=A17)*(Inventory_MasterTable!$Q$4:$Q$1243-AVERAGEIF(Inventory_MasterTable!$B$4:$B$1243,A17,Inventory_MasterTable!$Q$4:$Q$1243))^2)/COUNTIF(Inventory_MasterTable!$B$4:$B$1243,A17)),0)</f>
        <v>0.737519254938328</v>
      </c>
      <c r="E17" s="18" t="n">
        <v>2.33</v>
      </c>
      <c r="F17" s="19" t="n">
        <v>8</v>
      </c>
      <c r="G17" s="20" t="n">
        <f aca="false">C17*F17</f>
        <v>5.16129032258065</v>
      </c>
      <c r="H17" s="20" t="n">
        <f aca="false">E17*D17*SQRT(F17)</f>
        <v>4.86042535505809</v>
      </c>
      <c r="I17" s="20" t="n">
        <f aca="false">G17+H17</f>
        <v>10.0217156776387</v>
      </c>
      <c r="J17" s="15" t="n">
        <v>10</v>
      </c>
      <c r="K17" s="20" t="n">
        <f aca="false">MAX(0,I17-J17)</f>
        <v>0.0217156776387348</v>
      </c>
      <c r="L17" s="13" t="s">
        <v>52</v>
      </c>
    </row>
    <row r="18" customFormat="false" ht="15" hidden="false" customHeight="true" outlineLevel="0" collapsed="false">
      <c r="A18" s="8" t="s">
        <v>53</v>
      </c>
      <c r="B18" s="8" t="s">
        <v>54</v>
      </c>
      <c r="C18" s="21" t="n">
        <f aca="false">AVERAGEIF(Inventory_MasterTable!$B$4:$B$1243,A18,Inventory_MasterTable!$Q$4:$Q$1243)</f>
        <v>0.0719354838709677</v>
      </c>
      <c r="D18" s="21" t="n">
        <f aca="false">IFERROR(SQRT(SUMPRODUCT((Inventory_MasterTable!$B$4:$B$1243=A18)*(Inventory_MasterTable!$Q$4:$Q$1243-AVERAGEIF(Inventory_MasterTable!$B$4:$B$1243,A18,Inventory_MasterTable!$Q$4:$Q$1243))^2)/COUNTIF(Inventory_MasterTable!$B$4:$B$1243,A18)),0)</f>
        <v>0.0848307367773334</v>
      </c>
      <c r="E18" s="22" t="n">
        <v>1.28</v>
      </c>
      <c r="F18" s="23" t="n">
        <v>8</v>
      </c>
      <c r="G18" s="24" t="n">
        <f aca="false">C18*F18</f>
        <v>0.575483870967742</v>
      </c>
      <c r="H18" s="24" t="n">
        <f aca="false">E18*D18*SQRT(F18)</f>
        <v>0.307120072848914</v>
      </c>
      <c r="I18" s="24" t="n">
        <f aca="false">G18+H18</f>
        <v>0.882603943816656</v>
      </c>
      <c r="J18" s="10" t="n">
        <v>0.97</v>
      </c>
      <c r="K18" s="24" t="n">
        <f aca="false">MAX(0,I18-J18)</f>
        <v>0</v>
      </c>
      <c r="L18" s="8" t="s">
        <v>55</v>
      </c>
    </row>
    <row r="19" customFormat="false" ht="15" hidden="false" customHeight="true" outlineLevel="0" collapsed="false">
      <c r="A19" s="13" t="s">
        <v>56</v>
      </c>
      <c r="B19" s="13" t="s">
        <v>57</v>
      </c>
      <c r="C19" s="17" t="n">
        <f aca="false">AVERAGEIF(Inventory_MasterTable!$B$4:$B$1243,A19,Inventory_MasterTable!$Q$4:$Q$1243)</f>
        <v>0.140645161290323</v>
      </c>
      <c r="D19" s="17" t="n">
        <f aca="false">IFERROR(SQRT(SUMPRODUCT((Inventory_MasterTable!$B$4:$B$1243=A19)*(Inventory_MasterTable!$Q$4:$Q$1243-AVERAGEIF(Inventory_MasterTable!$B$4:$B$1243,A19,Inventory_MasterTable!$Q$4:$Q$1243))^2)/COUNTIF(Inventory_MasterTable!$B$4:$B$1243,A19)),0)</f>
        <v>0.122050636870349</v>
      </c>
      <c r="E19" s="18" t="n">
        <v>1.28</v>
      </c>
      <c r="F19" s="19" t="n">
        <v>8</v>
      </c>
      <c r="G19" s="20" t="n">
        <f aca="false">C19*F19</f>
        <v>1.12516129032258</v>
      </c>
      <c r="H19" s="20" t="n">
        <f aca="false">E19*D19*SQRT(F19)</f>
        <v>0.441870504853304</v>
      </c>
      <c r="I19" s="20" t="n">
        <f aca="false">G19+H19</f>
        <v>1.56703179517588</v>
      </c>
      <c r="J19" s="15" t="n">
        <v>1.14</v>
      </c>
      <c r="K19" s="20" t="n">
        <f aca="false">MAX(0,I19-J19)</f>
        <v>0.427031795175884</v>
      </c>
      <c r="L19" s="13" t="s">
        <v>58</v>
      </c>
    </row>
    <row r="20" customFormat="false" ht="15" hidden="false" customHeight="true" outlineLevel="0" collapsed="false">
      <c r="A20" s="8" t="s">
        <v>59</v>
      </c>
      <c r="B20" s="8" t="s">
        <v>60</v>
      </c>
      <c r="C20" s="21" t="n">
        <f aca="false">AVERAGEIF(Inventory_MasterTable!$B$4:$B$1243,A20,Inventory_MasterTable!$Q$4:$Q$1243)</f>
        <v>0.0351612903225807</v>
      </c>
      <c r="D20" s="21" t="n">
        <f aca="false">IFERROR(SQRT(SUMPRODUCT((Inventory_MasterTable!$B$4:$B$1243=A20)*(Inventory_MasterTable!$Q$4:$Q$1243-AVERAGEIF(Inventory_MasterTable!$B$4:$B$1243,A20,Inventory_MasterTable!$Q$4:$Q$1243))^2)/COUNTIF(Inventory_MasterTable!$B$4:$B$1243,A20)),0)</f>
        <v>0.0412600695621148</v>
      </c>
      <c r="E20" s="22" t="n">
        <v>1.28</v>
      </c>
      <c r="F20" s="23" t="n">
        <v>8</v>
      </c>
      <c r="G20" s="24" t="n">
        <f aca="false">C20*F20</f>
        <v>0.281290322580645</v>
      </c>
      <c r="H20" s="24" t="n">
        <f aca="false">E20*D20*SQRT(F20)</f>
        <v>0.149377407895552</v>
      </c>
      <c r="I20" s="24" t="n">
        <f aca="false">G20+H20</f>
        <v>0.430667730476197</v>
      </c>
      <c r="J20" s="10" t="n">
        <v>0.21</v>
      </c>
      <c r="K20" s="24" t="n">
        <f aca="false">MAX(0,I20-J20)</f>
        <v>0.220667730476197</v>
      </c>
      <c r="L20" s="8" t="s">
        <v>58</v>
      </c>
    </row>
    <row r="21" customFormat="false" ht="15" hidden="false" customHeight="true" outlineLevel="0" collapsed="false">
      <c r="A21" s="13" t="s">
        <v>61</v>
      </c>
      <c r="B21" s="13" t="s">
        <v>62</v>
      </c>
      <c r="C21" s="17" t="n">
        <f aca="false">AVERAGEIF(Inventory_MasterTable!$B$4:$B$1243,A21,Inventory_MasterTable!$Q$4:$Q$1243)</f>
        <v>0.127096774193548</v>
      </c>
      <c r="D21" s="17" t="n">
        <f aca="false">IFERROR(SQRT(SUMPRODUCT((Inventory_MasterTable!$B$4:$B$1243=A21)*(Inventory_MasterTable!$Q$4:$Q$1243-AVERAGEIF(Inventory_MasterTable!$B$4:$B$1243,A21,Inventory_MasterTable!$Q$4:$Q$1243))^2)/COUNTIF(Inventory_MasterTable!$B$4:$B$1243,A21)),0)</f>
        <v>0.175686552781662</v>
      </c>
      <c r="E21" s="18" t="n">
        <v>1.28</v>
      </c>
      <c r="F21" s="19" t="n">
        <v>8</v>
      </c>
      <c r="G21" s="20" t="n">
        <f aca="false">C21*F21</f>
        <v>1.01677419354839</v>
      </c>
      <c r="H21" s="20" t="n">
        <f aca="false">E21*D21*SQRT(F21)</f>
        <v>0.636053262516233</v>
      </c>
      <c r="I21" s="20" t="n">
        <f aca="false">G21+H21</f>
        <v>1.65282745606462</v>
      </c>
      <c r="J21" s="15" t="n">
        <v>1.56</v>
      </c>
      <c r="K21" s="20" t="n">
        <f aca="false">MAX(0,I21-J21)</f>
        <v>0.0928274560646203</v>
      </c>
      <c r="L21" s="13" t="s">
        <v>58</v>
      </c>
    </row>
    <row r="22" customFormat="false" ht="15" hidden="false" customHeight="true" outlineLevel="0" collapsed="false">
      <c r="A22" s="8" t="s">
        <v>63</v>
      </c>
      <c r="B22" s="8" t="s">
        <v>64</v>
      </c>
      <c r="C22" s="21" t="n">
        <f aca="false">AVERAGEIF(Inventory_MasterTable!$B$4:$B$1243,A22,Inventory_MasterTable!$Q$4:$Q$1243)</f>
        <v>0.0929032258064516</v>
      </c>
      <c r="D22" s="21" t="n">
        <f aca="false">IFERROR(SQRT(SUMPRODUCT((Inventory_MasterTable!$B$4:$B$1243=A22)*(Inventory_MasterTable!$Q$4:$Q$1243-AVERAGEIF(Inventory_MasterTable!$B$4:$B$1243,A22,Inventory_MasterTable!$Q$4:$Q$1243))^2)/COUNTIF(Inventory_MasterTable!$B$4:$B$1243,A22)),0)</f>
        <v>0.145384774203626</v>
      </c>
      <c r="E22" s="22" t="n">
        <v>1.28</v>
      </c>
      <c r="F22" s="23" t="n">
        <v>8</v>
      </c>
      <c r="G22" s="24" t="n">
        <f aca="false">C22*F22</f>
        <v>0.743225806451613</v>
      </c>
      <c r="H22" s="24" t="n">
        <f aca="false">E22*D22*SQRT(F22)</f>
        <v>0.526349105769774</v>
      </c>
      <c r="I22" s="24" t="n">
        <f aca="false">G22+H22</f>
        <v>1.26957491222139</v>
      </c>
      <c r="J22" s="10" t="n">
        <v>0.82</v>
      </c>
      <c r="K22" s="24" t="n">
        <f aca="false">MAX(0,I22-J22)</f>
        <v>0.449574912221387</v>
      </c>
      <c r="L22" s="8" t="s">
        <v>58</v>
      </c>
    </row>
    <row r="23" customFormat="false" ht="15" hidden="false" customHeight="true" outlineLevel="0" collapsed="false">
      <c r="A23" s="13" t="s">
        <v>65</v>
      </c>
      <c r="B23" s="13" t="s">
        <v>66</v>
      </c>
      <c r="C23" s="17" t="n">
        <f aca="false">AVERAGEIF(Inventory_MasterTable!$B$4:$B$1243,A23,Inventory_MasterTable!$Q$4:$Q$1243)</f>
        <v>0.102258064516129</v>
      </c>
      <c r="D23" s="17" t="n">
        <f aca="false">IFERROR(SQRT(SUMPRODUCT((Inventory_MasterTable!$B$4:$B$1243=A23)*(Inventory_MasterTable!$Q$4:$Q$1243-AVERAGEIF(Inventory_MasterTable!$B$4:$B$1243,A23,Inventory_MasterTable!$Q$4:$Q$1243))^2)/COUNTIF(Inventory_MasterTable!$B$4:$B$1243,A23)),0)</f>
        <v>0.0963766026156648</v>
      </c>
      <c r="E23" s="18" t="n">
        <v>1.28</v>
      </c>
      <c r="F23" s="19" t="n">
        <v>8</v>
      </c>
      <c r="G23" s="20" t="n">
        <f aca="false">C23*F23</f>
        <v>0.818064516129032</v>
      </c>
      <c r="H23" s="20" t="n">
        <f aca="false">E23*D23*SQRT(F23)</f>
        <v>0.34892057219716</v>
      </c>
      <c r="I23" s="20" t="n">
        <f aca="false">G23+H23</f>
        <v>1.16698508832619</v>
      </c>
      <c r="J23" s="15" t="n">
        <v>0.83</v>
      </c>
      <c r="K23" s="20" t="n">
        <f aca="false">MAX(0,I23-J23)</f>
        <v>0.336985088326192</v>
      </c>
      <c r="L23" s="13" t="s">
        <v>58</v>
      </c>
    </row>
    <row r="24" customFormat="false" ht="15" hidden="false" customHeight="true" outlineLevel="0" collapsed="false">
      <c r="A24" s="8" t="s">
        <v>67</v>
      </c>
      <c r="B24" s="8" t="s">
        <v>68</v>
      </c>
      <c r="C24" s="21" t="n">
        <f aca="false">AVERAGEIF(Inventory_MasterTable!$B$4:$B$1243,A24,Inventory_MasterTable!$Q$4:$Q$1243)</f>
        <v>3.85</v>
      </c>
      <c r="D24" s="21" t="n">
        <f aca="false">IFERROR(SQRT(SUMPRODUCT((Inventory_MasterTable!$B$4:$B$1243=A24)*(Inventory_MasterTable!$Q$4:$Q$1243-AVERAGEIF(Inventory_MasterTable!$B$4:$B$1243,A24,Inventory_MasterTable!$Q$4:$Q$1243))^2)/COUNTIF(Inventory_MasterTable!$B$4:$B$1243,A24)),0)</f>
        <v>2.86511273211752</v>
      </c>
      <c r="E24" s="22" t="n">
        <v>2.33</v>
      </c>
      <c r="F24" s="23" t="n">
        <v>8</v>
      </c>
      <c r="G24" s="24" t="n">
        <f aca="false">C24*F24</f>
        <v>30.8</v>
      </c>
      <c r="H24" s="24" t="n">
        <f aca="false">E24*D24*SQRT(F24)</f>
        <v>18.8817667810561</v>
      </c>
      <c r="I24" s="24" t="n">
        <f aca="false">G24+H24</f>
        <v>49.6817667810561</v>
      </c>
      <c r="J24" s="10" t="n">
        <v>40.65</v>
      </c>
      <c r="K24" s="24" t="n">
        <f aca="false">MAX(0,I24-J24)</f>
        <v>9.03176678105611</v>
      </c>
      <c r="L24" s="8" t="s">
        <v>69</v>
      </c>
    </row>
    <row r="25" customFormat="false" ht="15" hidden="false" customHeight="true" outlineLevel="0" collapsed="false">
      <c r="A25" s="13" t="s">
        <v>70</v>
      </c>
      <c r="B25" s="13" t="s">
        <v>71</v>
      </c>
      <c r="C25" s="17" t="n">
        <f aca="false">AVERAGEIF(Inventory_MasterTable!$B$4:$B$1243,A25,Inventory_MasterTable!$Q$4:$Q$1243)</f>
        <v>0.546774193548387</v>
      </c>
      <c r="D25" s="17" t="n">
        <f aca="false">IFERROR(SQRT(SUMPRODUCT((Inventory_MasterTable!$B$4:$B$1243=A25)*(Inventory_MasterTable!$Q$4:$Q$1243-AVERAGEIF(Inventory_MasterTable!$B$4:$B$1243,A25,Inventory_MasterTable!$Q$4:$Q$1243))^2)/COUNTIF(Inventory_MasterTable!$B$4:$B$1243,A25)),0)</f>
        <v>0.681754790355548</v>
      </c>
      <c r="E25" s="18" t="n">
        <v>2.33</v>
      </c>
      <c r="F25" s="19" t="n">
        <v>8</v>
      </c>
      <c r="G25" s="20" t="n">
        <f aca="false">C25*F25</f>
        <v>4.3741935483871</v>
      </c>
      <c r="H25" s="20" t="n">
        <f aca="false">E25*D25*SQRT(F25)</f>
        <v>4.49292441761877</v>
      </c>
      <c r="I25" s="20" t="n">
        <f aca="false">G25+H25</f>
        <v>8.86711796600587</v>
      </c>
      <c r="J25" s="15" t="n">
        <v>3.05</v>
      </c>
      <c r="K25" s="20" t="n">
        <f aca="false">MAX(0,I25-J25)</f>
        <v>5.81711796600587</v>
      </c>
      <c r="L25" s="13" t="s">
        <v>69</v>
      </c>
    </row>
    <row r="26" customFormat="false" ht="15" hidden="false" customHeight="true" outlineLevel="0" collapsed="false">
      <c r="A26" s="8" t="s">
        <v>72</v>
      </c>
      <c r="B26" s="8" t="s">
        <v>73</v>
      </c>
      <c r="C26" s="21" t="n">
        <f aca="false">AVERAGEIF(Inventory_MasterTable!$B$4:$B$1243,A26,Inventory_MasterTable!$Q$4:$Q$1243)</f>
        <v>0.276774193548387</v>
      </c>
      <c r="D26" s="21" t="n">
        <f aca="false">IFERROR(SQRT(SUMPRODUCT((Inventory_MasterTable!$B$4:$B$1243=A26)*(Inventory_MasterTable!$Q$4:$Q$1243-AVERAGEIF(Inventory_MasterTable!$B$4:$B$1243,A26,Inventory_MasterTable!$Q$4:$Q$1243))^2)/COUNTIF(Inventory_MasterTable!$B$4:$B$1243,A26)),0)</f>
        <v>0.319125691657633</v>
      </c>
      <c r="E26" s="22" t="n">
        <v>2.33</v>
      </c>
      <c r="F26" s="23" t="n">
        <v>8</v>
      </c>
      <c r="G26" s="24" t="n">
        <f aca="false">C26*F26</f>
        <v>2.2141935483871</v>
      </c>
      <c r="H26" s="24" t="n">
        <f aca="false">E26*D26*SQRT(F26)</f>
        <v>2.10311336659666</v>
      </c>
      <c r="I26" s="24" t="n">
        <f aca="false">G26+H26</f>
        <v>4.31730691498376</v>
      </c>
      <c r="J26" s="10" t="n">
        <v>2.42</v>
      </c>
      <c r="K26" s="24" t="n">
        <f aca="false">MAX(0,I26-J26)</f>
        <v>1.89730691498376</v>
      </c>
      <c r="L26" s="8" t="s">
        <v>69</v>
      </c>
    </row>
    <row r="27" customFormat="false" ht="15" hidden="false" customHeight="true" outlineLevel="0" collapsed="false">
      <c r="A27" s="13" t="s">
        <v>74</v>
      </c>
      <c r="B27" s="13" t="s">
        <v>75</v>
      </c>
      <c r="C27" s="17" t="n">
        <f aca="false">AVERAGEIF(Inventory_MasterTable!$B$4:$B$1243,A27,Inventory_MasterTable!$Q$4:$Q$1243)</f>
        <v>0.300322580645161</v>
      </c>
      <c r="D27" s="17" t="n">
        <f aca="false">IFERROR(SQRT(SUMPRODUCT((Inventory_MasterTable!$B$4:$B$1243=A27)*(Inventory_MasterTable!$Q$4:$Q$1243-AVERAGEIF(Inventory_MasterTable!$B$4:$B$1243,A27,Inventory_MasterTable!$Q$4:$Q$1243))^2)/COUNTIF(Inventory_MasterTable!$B$4:$B$1243,A27)),0)</f>
        <v>0.347279601687429</v>
      </c>
      <c r="E27" s="18" t="n">
        <v>2.33</v>
      </c>
      <c r="F27" s="19" t="n">
        <v>8</v>
      </c>
      <c r="G27" s="20" t="n">
        <f aca="false">C27*F27</f>
        <v>2.40258064516129</v>
      </c>
      <c r="H27" s="20" t="n">
        <f aca="false">E27*D27*SQRT(F27)</f>
        <v>2.2886542555112</v>
      </c>
      <c r="I27" s="20" t="n">
        <f aca="false">G27+H27</f>
        <v>4.69123490067249</v>
      </c>
      <c r="J27" s="15" t="n">
        <v>0.99</v>
      </c>
      <c r="K27" s="20" t="n">
        <f aca="false">MAX(0,I27-J27)</f>
        <v>3.70123490067249</v>
      </c>
      <c r="L27" s="13" t="s">
        <v>69</v>
      </c>
    </row>
    <row r="28" customFormat="false" ht="15" hidden="false" customHeight="true" outlineLevel="0" collapsed="false">
      <c r="A28" s="8" t="s">
        <v>76</v>
      </c>
      <c r="B28" s="8" t="s">
        <v>77</v>
      </c>
      <c r="C28" s="21" t="n">
        <f aca="false">AVERAGEIF(Inventory_MasterTable!$B$4:$B$1243,A28,Inventory_MasterTable!$Q$4:$Q$1243)</f>
        <v>2.52387096774194</v>
      </c>
      <c r="D28" s="21" t="n">
        <f aca="false">IFERROR(SQRT(SUMPRODUCT((Inventory_MasterTable!$B$4:$B$1243=A28)*(Inventory_MasterTable!$Q$4:$Q$1243-AVERAGEIF(Inventory_MasterTable!$B$4:$B$1243,A28,Inventory_MasterTable!$Q$4:$Q$1243))^2)/COUNTIF(Inventory_MasterTable!$B$4:$B$1243,A28)),0)</f>
        <v>2.44643213208523</v>
      </c>
      <c r="E28" s="22" t="n">
        <v>2.33</v>
      </c>
      <c r="F28" s="23" t="n">
        <v>8</v>
      </c>
      <c r="G28" s="24" t="n">
        <f aca="false">C28*F28</f>
        <v>20.1909677419355</v>
      </c>
      <c r="H28" s="24" t="n">
        <f aca="false">E28*D28*SQRT(F28)</f>
        <v>16.1225631528904</v>
      </c>
      <c r="I28" s="24" t="n">
        <f aca="false">G28+H28</f>
        <v>36.3135308948259</v>
      </c>
      <c r="J28" s="10" t="n">
        <v>41.76</v>
      </c>
      <c r="K28" s="24" t="n">
        <f aca="false">MAX(0,I28-J28)</f>
        <v>0</v>
      </c>
      <c r="L28" s="8" t="s">
        <v>78</v>
      </c>
    </row>
    <row r="29" customFormat="false" ht="15" hidden="false" customHeight="true" outlineLevel="0" collapsed="false">
      <c r="A29" s="13" t="s">
        <v>79</v>
      </c>
      <c r="B29" s="13" t="s">
        <v>80</v>
      </c>
      <c r="C29" s="17" t="n">
        <f aca="false">AVERAGEIF(Inventory_MasterTable!$B$4:$B$1243,A29,Inventory_MasterTable!$Q$4:$Q$1243)</f>
        <v>1.33</v>
      </c>
      <c r="D29" s="17" t="n">
        <f aca="false">IFERROR(SQRT(SUMPRODUCT((Inventory_MasterTable!$B$4:$B$1243=A29)*(Inventory_MasterTable!$Q$4:$Q$1243-AVERAGEIF(Inventory_MasterTable!$B$4:$B$1243,A29,Inventory_MasterTable!$Q$4:$Q$1243))^2)/COUNTIF(Inventory_MasterTable!$B$4:$B$1243,A29)),0)</f>
        <v>1.41255887687741</v>
      </c>
      <c r="E29" s="18" t="n">
        <v>2.33</v>
      </c>
      <c r="F29" s="19" t="n">
        <v>8</v>
      </c>
      <c r="G29" s="20" t="n">
        <f aca="false">C29*F29</f>
        <v>10.64</v>
      </c>
      <c r="H29" s="20" t="n">
        <f aca="false">E29*D29*SQRT(F29)</f>
        <v>9.3090952334003</v>
      </c>
      <c r="I29" s="20" t="n">
        <f aca="false">G29+H29</f>
        <v>19.9490952334003</v>
      </c>
      <c r="J29" s="15" t="n">
        <v>18.77</v>
      </c>
      <c r="K29" s="20" t="n">
        <f aca="false">MAX(0,I29-J29)</f>
        <v>1.1790952334003</v>
      </c>
      <c r="L29" s="13" t="s">
        <v>78</v>
      </c>
    </row>
    <row r="30" customFormat="false" ht="15" hidden="false" customHeight="true" outlineLevel="0" collapsed="false">
      <c r="A30" s="8" t="s">
        <v>81</v>
      </c>
      <c r="B30" s="8" t="s">
        <v>82</v>
      </c>
      <c r="C30" s="21" t="n">
        <f aca="false">AVERAGEIF(Inventory_MasterTable!$B$4:$B$1243,A30,Inventory_MasterTable!$Q$4:$Q$1243)</f>
        <v>0.36741935483871</v>
      </c>
      <c r="D30" s="21" t="n">
        <f aca="false">IFERROR(SQRT(SUMPRODUCT((Inventory_MasterTable!$B$4:$B$1243=A30)*(Inventory_MasterTable!$Q$4:$Q$1243-AVERAGEIF(Inventory_MasterTable!$B$4:$B$1243,A30,Inventory_MasterTable!$Q$4:$Q$1243))^2)/COUNTIF(Inventory_MasterTable!$B$4:$B$1243,A30)),0)</f>
        <v>0.419084776564326</v>
      </c>
      <c r="E30" s="22" t="n">
        <v>1.65</v>
      </c>
      <c r="F30" s="23" t="n">
        <v>8</v>
      </c>
      <c r="G30" s="24" t="n">
        <f aca="false">C30*F30</f>
        <v>2.93935483870968</v>
      </c>
      <c r="H30" s="24" t="n">
        <f aca="false">E30*D30*SQRT(F30)</f>
        <v>1.95582873684451</v>
      </c>
      <c r="I30" s="24" t="n">
        <f aca="false">G30+H30</f>
        <v>4.89518357555419</v>
      </c>
      <c r="J30" s="10" t="n">
        <v>2.61</v>
      </c>
      <c r="K30" s="24" t="n">
        <f aca="false">MAX(0,I30-J30)</f>
        <v>2.28518357555419</v>
      </c>
      <c r="L30" s="8" t="s">
        <v>83</v>
      </c>
    </row>
    <row r="31" customFormat="false" ht="15" hidden="false" customHeight="true" outlineLevel="0" collapsed="false">
      <c r="A31" s="13" t="s">
        <v>84</v>
      </c>
      <c r="B31" s="13" t="s">
        <v>85</v>
      </c>
      <c r="C31" s="17" t="n">
        <f aca="false">AVERAGEIF(Inventory_MasterTable!$B$4:$B$1243,A31,Inventory_MasterTable!$Q$4:$Q$1243)</f>
        <v>0.388064516129032</v>
      </c>
      <c r="D31" s="17" t="n">
        <f aca="false">IFERROR(SQRT(SUMPRODUCT((Inventory_MasterTable!$B$4:$B$1243=A31)*(Inventory_MasterTable!$Q$4:$Q$1243-AVERAGEIF(Inventory_MasterTable!$B$4:$B$1243,A31,Inventory_MasterTable!$Q$4:$Q$1243))^2)/COUNTIF(Inventory_MasterTable!$B$4:$B$1243,A31)),0)</f>
        <v>0.369135164988677</v>
      </c>
      <c r="E31" s="18" t="n">
        <v>1.65</v>
      </c>
      <c r="F31" s="19" t="n">
        <v>8</v>
      </c>
      <c r="G31" s="20" t="n">
        <f aca="false">C31*F31</f>
        <v>3.10451612903226</v>
      </c>
      <c r="H31" s="20" t="n">
        <f aca="false">E31*D31*SQRT(F31)</f>
        <v>1.72271865703019</v>
      </c>
      <c r="I31" s="20" t="n">
        <f aca="false">G31+H31</f>
        <v>4.82723478606245</v>
      </c>
      <c r="J31" s="15" t="n">
        <v>1.97</v>
      </c>
      <c r="K31" s="20" t="n">
        <f aca="false">MAX(0,I31-J31)</f>
        <v>2.85723478606245</v>
      </c>
      <c r="L31" s="13" t="s">
        <v>83</v>
      </c>
    </row>
    <row r="32" customFormat="false" ht="15" hidden="false" customHeight="true" outlineLevel="0" collapsed="false">
      <c r="A32" s="8" t="s">
        <v>86</v>
      </c>
      <c r="B32" s="8" t="s">
        <v>87</v>
      </c>
      <c r="C32" s="21" t="n">
        <f aca="false">AVERAGEIF(Inventory_MasterTable!$B$4:$B$1243,A32,Inventory_MasterTable!$Q$4:$Q$1243)</f>
        <v>1.02645161290323</v>
      </c>
      <c r="D32" s="21" t="n">
        <f aca="false">IFERROR(SQRT(SUMPRODUCT((Inventory_MasterTable!$B$4:$B$1243=A32)*(Inventory_MasterTable!$Q$4:$Q$1243-AVERAGEIF(Inventory_MasterTable!$B$4:$B$1243,A32,Inventory_MasterTable!$Q$4:$Q$1243))^2)/COUNTIF(Inventory_MasterTable!$B$4:$B$1243,A32)),0)</f>
        <v>1.57937829415431</v>
      </c>
      <c r="E32" s="22" t="n">
        <v>1.28</v>
      </c>
      <c r="F32" s="23" t="n">
        <v>8</v>
      </c>
      <c r="G32" s="24" t="n">
        <f aca="false">C32*F32</f>
        <v>8.21161290322581</v>
      </c>
      <c r="H32" s="24" t="n">
        <f aca="false">E32*D32*SQRT(F32)</f>
        <v>5.71796020149942</v>
      </c>
      <c r="I32" s="24" t="n">
        <f aca="false">G32+H32</f>
        <v>13.9295731047252</v>
      </c>
      <c r="J32" s="10" t="n">
        <v>2.18</v>
      </c>
      <c r="K32" s="24" t="n">
        <f aca="false">MAX(0,I32-J32)</f>
        <v>11.7495731047252</v>
      </c>
      <c r="L32" s="8" t="s">
        <v>88</v>
      </c>
    </row>
    <row r="33" customFormat="false" ht="15" hidden="false" customHeight="true" outlineLevel="0" collapsed="false">
      <c r="A33" s="13" t="s">
        <v>89</v>
      </c>
      <c r="B33" s="13" t="s">
        <v>90</v>
      </c>
      <c r="C33" s="17" t="n">
        <f aca="false">AVERAGEIF(Inventory_MasterTable!$B$4:$B$1243,A33,Inventory_MasterTable!$Q$4:$Q$1243)</f>
        <v>0.155161290322581</v>
      </c>
      <c r="D33" s="17" t="n">
        <f aca="false">IFERROR(SQRT(SUMPRODUCT((Inventory_MasterTable!$B$4:$B$1243=A33)*(Inventory_MasterTable!$Q$4:$Q$1243-AVERAGEIF(Inventory_MasterTable!$B$4:$B$1243,A33,Inventory_MasterTable!$Q$4:$Q$1243))^2)/COUNTIF(Inventory_MasterTable!$B$4:$B$1243,A33)),0)</f>
        <v>0.176724151146172</v>
      </c>
      <c r="E33" s="18" t="n">
        <v>1.28</v>
      </c>
      <c r="F33" s="19" t="n">
        <v>8</v>
      </c>
      <c r="G33" s="20" t="n">
        <f aca="false">C33*F33</f>
        <v>1.24129032258065</v>
      </c>
      <c r="H33" s="20" t="n">
        <f aca="false">E33*D33*SQRT(F33)</f>
        <v>0.639809769855461</v>
      </c>
      <c r="I33" s="20" t="n">
        <f aca="false">G33+H33</f>
        <v>1.88110009243611</v>
      </c>
      <c r="J33" s="15" t="n">
        <v>0.69</v>
      </c>
      <c r="K33" s="20" t="n">
        <f aca="false">MAX(0,I33-J33)</f>
        <v>1.19110009243611</v>
      </c>
      <c r="L33" s="13" t="s">
        <v>88</v>
      </c>
    </row>
    <row r="34" customFormat="false" ht="15" hidden="false" customHeight="true" outlineLevel="0" collapsed="false">
      <c r="A34" s="8" t="s">
        <v>91</v>
      </c>
      <c r="B34" s="8" t="s">
        <v>92</v>
      </c>
      <c r="C34" s="21" t="n">
        <f aca="false">AVERAGEIF(Inventory_MasterTable!$B$4:$B$1243,A34,Inventory_MasterTable!$Q$4:$Q$1243)</f>
        <v>1.56870967741936</v>
      </c>
      <c r="D34" s="21" t="n">
        <f aca="false">IFERROR(SQRT(SUMPRODUCT((Inventory_MasterTable!$B$4:$B$1243=A34)*(Inventory_MasterTable!$Q$4:$Q$1243-AVERAGEIF(Inventory_MasterTable!$B$4:$B$1243,A34,Inventory_MasterTable!$Q$4:$Q$1243))^2)/COUNTIF(Inventory_MasterTable!$B$4:$B$1243,A34)),0)</f>
        <v>1.1892061378472</v>
      </c>
      <c r="E34" s="22" t="n">
        <v>1.28</v>
      </c>
      <c r="F34" s="23" t="n">
        <v>8</v>
      </c>
      <c r="G34" s="24" t="n">
        <f aca="false">C34*F34</f>
        <v>12.5496774193548</v>
      </c>
      <c r="H34" s="24" t="n">
        <f aca="false">E34*D34*SQRT(F34)</f>
        <v>4.30538610841813</v>
      </c>
      <c r="I34" s="24" t="n">
        <f aca="false">G34+H34</f>
        <v>16.855063527773</v>
      </c>
      <c r="J34" s="10" t="n">
        <v>8.87</v>
      </c>
      <c r="K34" s="24" t="n">
        <f aca="false">MAX(0,I34-J34)</f>
        <v>7.98506352777297</v>
      </c>
      <c r="L34" s="8" t="s">
        <v>93</v>
      </c>
    </row>
    <row r="35" customFormat="false" ht="15" hidden="false" customHeight="true" outlineLevel="0" collapsed="false">
      <c r="A35" s="13" t="s">
        <v>94</v>
      </c>
      <c r="B35" s="13" t="s">
        <v>95</v>
      </c>
      <c r="C35" s="17" t="n">
        <f aca="false">AVERAGEIF(Inventory_MasterTable!$B$4:$B$1243,A35,Inventory_MasterTable!$Q$4:$Q$1243)</f>
        <v>0.347096774193548</v>
      </c>
      <c r="D35" s="17" t="n">
        <f aca="false">IFERROR(SQRT(SUMPRODUCT((Inventory_MasterTable!$B$4:$B$1243=A35)*(Inventory_MasterTable!$Q$4:$Q$1243-AVERAGEIF(Inventory_MasterTable!$B$4:$B$1243,A35,Inventory_MasterTable!$Q$4:$Q$1243))^2)/COUNTIF(Inventory_MasterTable!$B$4:$B$1243,A35)),0)</f>
        <v>0.33455983165547</v>
      </c>
      <c r="E35" s="18" t="n">
        <v>1.28</v>
      </c>
      <c r="F35" s="19" t="n">
        <v>8</v>
      </c>
      <c r="G35" s="20" t="n">
        <f aca="false">C35*F35</f>
        <v>2.77677419354839</v>
      </c>
      <c r="H35" s="20" t="n">
        <f aca="false">E35*D35*SQRT(F35)</f>
        <v>1.21123597146221</v>
      </c>
      <c r="I35" s="20" t="n">
        <f aca="false">G35+H35</f>
        <v>3.98801016501059</v>
      </c>
      <c r="J35" s="15" t="n">
        <v>0.74</v>
      </c>
      <c r="K35" s="20" t="n">
        <f aca="false">MAX(0,I35-J35)</f>
        <v>3.24801016501059</v>
      </c>
      <c r="L35" s="13" t="s">
        <v>93</v>
      </c>
    </row>
    <row r="36" customFormat="false" ht="15" hidden="false" customHeight="true" outlineLevel="0" collapsed="false">
      <c r="A36" s="8" t="s">
        <v>96</v>
      </c>
      <c r="B36" s="8" t="s">
        <v>97</v>
      </c>
      <c r="C36" s="21" t="n">
        <f aca="false">AVERAGEIF(Inventory_MasterTable!$B$4:$B$1243,A36,Inventory_MasterTable!$Q$4:$Q$1243)</f>
        <v>0.19741935483871</v>
      </c>
      <c r="D36" s="21" t="n">
        <f aca="false">IFERROR(SQRT(SUMPRODUCT((Inventory_MasterTable!$B$4:$B$1243=A36)*(Inventory_MasterTable!$Q$4:$Q$1243-AVERAGEIF(Inventory_MasterTable!$B$4:$B$1243,A36,Inventory_MasterTable!$Q$4:$Q$1243))^2)/COUNTIF(Inventory_MasterTable!$B$4:$B$1243,A36)),0)</f>
        <v>0.169457726043143</v>
      </c>
      <c r="E36" s="22" t="n">
        <v>1.65</v>
      </c>
      <c r="F36" s="23" t="n">
        <v>8</v>
      </c>
      <c r="G36" s="24" t="n">
        <f aca="false">C36*F36</f>
        <v>1.57935483870968</v>
      </c>
      <c r="H36" s="24" t="n">
        <f aca="false">E36*D36*SQRT(F36)</f>
        <v>0.790843067583086</v>
      </c>
      <c r="I36" s="24" t="n">
        <f aca="false">G36+H36</f>
        <v>2.37019790629276</v>
      </c>
      <c r="J36" s="10" t="n">
        <v>0.88</v>
      </c>
      <c r="K36" s="24" t="n">
        <f aca="false">MAX(0,I36-J36)</f>
        <v>1.49019790629276</v>
      </c>
      <c r="L36" s="8" t="s">
        <v>98</v>
      </c>
    </row>
    <row r="37" customFormat="false" ht="15" hidden="false" customHeight="true" outlineLevel="0" collapsed="false">
      <c r="A37" s="13" t="s">
        <v>99</v>
      </c>
      <c r="B37" s="13" t="s">
        <v>100</v>
      </c>
      <c r="C37" s="17" t="n">
        <f aca="false">AVERAGEIF(Inventory_MasterTable!$B$4:$B$1243,A37,Inventory_MasterTable!$Q$4:$Q$1243)</f>
        <v>0.306451612903226</v>
      </c>
      <c r="D37" s="17" t="n">
        <f aca="false">IFERROR(SQRT(SUMPRODUCT((Inventory_MasterTable!$B$4:$B$1243=A37)*(Inventory_MasterTable!$Q$4:$Q$1243-AVERAGEIF(Inventory_MasterTable!$B$4:$B$1243,A37,Inventory_MasterTable!$Q$4:$Q$1243))^2)/COUNTIF(Inventory_MasterTable!$B$4:$B$1243,A37)),0)</f>
        <v>0.35348539584832</v>
      </c>
      <c r="E37" s="18" t="n">
        <v>1.65</v>
      </c>
      <c r="F37" s="19" t="n">
        <v>8</v>
      </c>
      <c r="G37" s="20" t="n">
        <f aca="false">C37*F37</f>
        <v>2.45161290322581</v>
      </c>
      <c r="H37" s="20" t="n">
        <f aca="false">E37*D37*SQRT(F37)</f>
        <v>1.64968267500141</v>
      </c>
      <c r="I37" s="20" t="n">
        <f aca="false">G37+H37</f>
        <v>4.10129557822721</v>
      </c>
      <c r="J37" s="15" t="n">
        <v>1.5</v>
      </c>
      <c r="K37" s="20" t="n">
        <f aca="false">MAX(0,I37-J37)</f>
        <v>2.60129557822721</v>
      </c>
      <c r="L37" s="13" t="s">
        <v>98</v>
      </c>
    </row>
    <row r="38" customFormat="false" ht="15" hidden="false" customHeight="true" outlineLevel="0" collapsed="false">
      <c r="A38" s="8" t="s">
        <v>101</v>
      </c>
      <c r="B38" s="8" t="s">
        <v>102</v>
      </c>
      <c r="C38" s="21" t="n">
        <f aca="false">AVERAGEIF(Inventory_MasterTable!$B$4:$B$1243,A38,Inventory_MasterTable!$Q$4:$Q$1243)</f>
        <v>0.193548387096774</v>
      </c>
      <c r="D38" s="21" t="n">
        <f aca="false">IFERROR(SQRT(SUMPRODUCT((Inventory_MasterTable!$B$4:$B$1243=A38)*(Inventory_MasterTable!$Q$4:$Q$1243-AVERAGEIF(Inventory_MasterTable!$B$4:$B$1243,A38,Inventory_MasterTable!$Q$4:$Q$1243))^2)/COUNTIF(Inventory_MasterTable!$B$4:$B$1243,A38)),0)</f>
        <v>0.252529760457562</v>
      </c>
      <c r="E38" s="22" t="n">
        <v>1.65</v>
      </c>
      <c r="F38" s="23" t="n">
        <v>8</v>
      </c>
      <c r="G38" s="24" t="n">
        <f aca="false">C38*F38</f>
        <v>1.54838709677419</v>
      </c>
      <c r="H38" s="24" t="n">
        <f aca="false">E38*D38*SQRT(F38)</f>
        <v>1.17853234006831</v>
      </c>
      <c r="I38" s="24" t="n">
        <f aca="false">G38+H38</f>
        <v>2.7269194368425</v>
      </c>
      <c r="J38" s="10" t="n">
        <v>2.1</v>
      </c>
      <c r="K38" s="24" t="n">
        <f aca="false">MAX(0,I38-J38)</f>
        <v>0.626919436842504</v>
      </c>
      <c r="L38" s="8" t="s">
        <v>98</v>
      </c>
    </row>
    <row r="39" customFormat="false" ht="15" hidden="false" customHeight="true" outlineLevel="0" collapsed="false">
      <c r="A39" s="13" t="s">
        <v>103</v>
      </c>
      <c r="B39" s="13" t="s">
        <v>104</v>
      </c>
      <c r="C39" s="17" t="n">
        <f aca="false">AVERAGEIF(Inventory_MasterTable!$B$4:$B$1243,A39,Inventory_MasterTable!$Q$4:$Q$1243)</f>
        <v>0.163870967741936</v>
      </c>
      <c r="D39" s="17" t="n">
        <f aca="false">IFERROR(SQRT(SUMPRODUCT((Inventory_MasterTable!$B$4:$B$1243=A39)*(Inventory_MasterTable!$Q$4:$Q$1243-AVERAGEIF(Inventory_MasterTable!$B$4:$B$1243,A39,Inventory_MasterTable!$Q$4:$Q$1243))^2)/COUNTIF(Inventory_MasterTable!$B$4:$B$1243,A39)),0)</f>
        <v>0.235271667533991</v>
      </c>
      <c r="E39" s="18" t="n">
        <v>1.28</v>
      </c>
      <c r="F39" s="19" t="n">
        <v>8</v>
      </c>
      <c r="G39" s="20" t="n">
        <f aca="false">C39*F39</f>
        <v>1.31096774193548</v>
      </c>
      <c r="H39" s="20" t="n">
        <f aca="false">E39*D39*SQRT(F39)</f>
        <v>0.851774420655882</v>
      </c>
      <c r="I39" s="20" t="n">
        <f aca="false">G39+H39</f>
        <v>2.16274216259137</v>
      </c>
      <c r="J39" s="15" t="n">
        <v>0.82</v>
      </c>
      <c r="K39" s="20" t="n">
        <f aca="false">MAX(0,I39-J39)</f>
        <v>1.34274216259137</v>
      </c>
      <c r="L39" s="13" t="s">
        <v>105</v>
      </c>
    </row>
    <row r="40" customFormat="false" ht="15" hidden="false" customHeight="true" outlineLevel="0" collapsed="false">
      <c r="A40" s="8" t="s">
        <v>106</v>
      </c>
      <c r="B40" s="8" t="s">
        <v>107</v>
      </c>
      <c r="C40" s="21" t="n">
        <f aca="false">AVERAGEIF(Inventory_MasterTable!$B$4:$B$1243,A40,Inventory_MasterTable!$Q$4:$Q$1243)</f>
        <v>0.0996774193548387</v>
      </c>
      <c r="D40" s="21" t="n">
        <f aca="false">IFERROR(SQRT(SUMPRODUCT((Inventory_MasterTable!$B$4:$B$1243=A40)*(Inventory_MasterTable!$Q$4:$Q$1243-AVERAGEIF(Inventory_MasterTable!$B$4:$B$1243,A40,Inventory_MasterTable!$Q$4:$Q$1243))^2)/COUNTIF(Inventory_MasterTable!$B$4:$B$1243,A40)),0)</f>
        <v>0.0841076066126867</v>
      </c>
      <c r="E40" s="22" t="n">
        <v>1.28</v>
      </c>
      <c r="F40" s="23" t="n">
        <v>8</v>
      </c>
      <c r="G40" s="24" t="n">
        <f aca="false">C40*F40</f>
        <v>0.79741935483871</v>
      </c>
      <c r="H40" s="24" t="n">
        <f aca="false">E40*D40*SQRT(F40)</f>
        <v>0.304502062004231</v>
      </c>
      <c r="I40" s="24" t="n">
        <f aca="false">G40+H40</f>
        <v>1.10192141684294</v>
      </c>
      <c r="J40" s="10" t="n">
        <v>0.91</v>
      </c>
      <c r="K40" s="24" t="n">
        <f aca="false">MAX(0,I40-J40)</f>
        <v>0.19192141684294</v>
      </c>
      <c r="L40" s="8" t="s">
        <v>105</v>
      </c>
    </row>
    <row r="41" customFormat="false" ht="15" hidden="false" customHeight="true" outlineLevel="0" collapsed="false">
      <c r="A41" s="13" t="s">
        <v>108</v>
      </c>
      <c r="B41" s="13" t="s">
        <v>109</v>
      </c>
      <c r="C41" s="17" t="n">
        <f aca="false">AVERAGEIF(Inventory_MasterTable!$B$4:$B$1243,A41,Inventory_MasterTable!$Q$4:$Q$1243)</f>
        <v>0.367096774193548</v>
      </c>
      <c r="D41" s="17" t="n">
        <f aca="false">IFERROR(SQRT(SUMPRODUCT((Inventory_MasterTable!$B$4:$B$1243=A41)*(Inventory_MasterTable!$Q$4:$Q$1243-AVERAGEIF(Inventory_MasterTable!$B$4:$B$1243,A41,Inventory_MasterTable!$Q$4:$Q$1243))^2)/COUNTIF(Inventory_MasterTable!$B$4:$B$1243,A41)),0)</f>
        <v>0.469489726765114</v>
      </c>
      <c r="E41" s="18" t="n">
        <v>1.65</v>
      </c>
      <c r="F41" s="19" t="n">
        <v>8</v>
      </c>
      <c r="G41" s="20" t="n">
        <f aca="false">C41*F41</f>
        <v>2.93677419354839</v>
      </c>
      <c r="H41" s="20" t="n">
        <f aca="false">E41*D41*SQRT(F41)</f>
        <v>2.19106383865401</v>
      </c>
      <c r="I41" s="20" t="n">
        <f aca="false">G41+H41</f>
        <v>5.12783803220239</v>
      </c>
      <c r="J41" s="15" t="n">
        <v>2.52</v>
      </c>
      <c r="K41" s="20" t="n">
        <f aca="false">MAX(0,I41-J41)</f>
        <v>2.60783803220239</v>
      </c>
      <c r="L41" s="13" t="s">
        <v>110</v>
      </c>
    </row>
    <row r="42" customFormat="false" ht="15" hidden="false" customHeight="true" outlineLevel="0" collapsed="false">
      <c r="A42" s="8" t="s">
        <v>111</v>
      </c>
      <c r="B42" s="8" t="s">
        <v>112</v>
      </c>
      <c r="C42" s="21" t="n">
        <f aca="false">AVERAGEIF(Inventory_MasterTable!$B$4:$B$1243,A42,Inventory_MasterTable!$Q$4:$Q$1243)</f>
        <v>0.047741935483871</v>
      </c>
      <c r="D42" s="21" t="n">
        <f aca="false">IFERROR(SQRT(SUMPRODUCT((Inventory_MasterTable!$B$4:$B$1243=A42)*(Inventory_MasterTable!$Q$4:$Q$1243-AVERAGEIF(Inventory_MasterTable!$B$4:$B$1243,A42,Inventory_MasterTable!$Q$4:$Q$1243))^2)/COUNTIF(Inventory_MasterTable!$B$4:$B$1243,A42)),0)</f>
        <v>0.0594441824071991</v>
      </c>
      <c r="E42" s="22" t="n">
        <v>1.65</v>
      </c>
      <c r="F42" s="23" t="n">
        <v>8</v>
      </c>
      <c r="G42" s="24" t="n">
        <f aca="false">C42*F42</f>
        <v>0.381935483870968</v>
      </c>
      <c r="H42" s="24" t="n">
        <f aca="false">E42*D42*SQRT(F42)</f>
        <v>0.277420337582655</v>
      </c>
      <c r="I42" s="24" t="n">
        <f aca="false">G42+H42</f>
        <v>0.659355821453623</v>
      </c>
      <c r="J42" s="10" t="n">
        <v>2.22</v>
      </c>
      <c r="K42" s="24" t="n">
        <f aca="false">MAX(0,I42-J42)</f>
        <v>0</v>
      </c>
      <c r="L42" s="8" t="s">
        <v>110</v>
      </c>
    </row>
  </sheetData>
  <mergeCells count="1">
    <mergeCell ref="A1:L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2026-03-20T05:30:43Z</dcterms:created>
  <dc:creator>openpyxl</dc:creator>
  <dc:description/>
  <dc:language>en-US</dc:language>
  <cp:lastModifiedBy/>
  <dcterms:modified xsi:type="dcterms:W3CDTF">2026-03-20T05:41:25Z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