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_Log" sheetId="1" state="visible" r:id="rId3"/>
    <sheet name="Category_Summary" sheetId="2" state="visible" r:id="rId4"/>
    <sheet name="Keyword_Map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<sst xmlns="http://schemas.openxmlformats.org/spreadsheetml/2006/main" count="347" uniqueCount="156">
  <si>
    <t xml:space="preserve">Harbourside Café — Expense Log</t>
  </si>
  <si>
    <t xml:space="preserve">Month: March 2024  |  Fiscal Quarter: Q1</t>
  </si>
  <si>
    <t xml:space="preserve">Month</t>
  </si>
  <si>
    <t xml:space="preserve">Date</t>
  </si>
  <si>
    <t xml:space="preserve">Item Name</t>
  </si>
  <si>
    <t xml:space="preserve">Vendor</t>
  </si>
  <si>
    <t xml:space="preserve">Qty</t>
  </si>
  <si>
    <t xml:space="preserve">Unit</t>
  </si>
  <si>
    <t xml:space="preserve">Total ($)</t>
  </si>
  <si>
    <t xml:space="preserve">Category</t>
  </si>
  <si>
    <t xml:space="preserve">Oat Milk</t>
  </si>
  <si>
    <t xml:space="preserve">Green Valley Co.</t>
  </si>
  <si>
    <t xml:space="preserve">gal</t>
  </si>
  <si>
    <t xml:space="preserve">Beverage / Milks</t>
  </si>
  <si>
    <t xml:space="preserve">Almond Milk</t>
  </si>
  <si>
    <t xml:space="preserve">Club Soda 12pk</t>
  </si>
  <si>
    <t xml:space="preserve">each</t>
  </si>
  <si>
    <t xml:space="preserve">Beverage / Soda</t>
  </si>
  <si>
    <t xml:space="preserve">Eco Spoons</t>
  </si>
  <si>
    <t xml:space="preserve">pack</t>
  </si>
  <si>
    <t xml:space="preserve">Packaging &amp; Paper</t>
  </si>
  <si>
    <t xml:space="preserve">Flat Parsley</t>
  </si>
  <si>
    <t xml:space="preserve">bag</t>
  </si>
  <si>
    <t xml:space="preserve">Produce / Herbs</t>
  </si>
  <si>
    <t xml:space="preserve">Plain Bagel</t>
  </si>
  <si>
    <t xml:space="preserve">sack</t>
  </si>
  <si>
    <t xml:space="preserve">Bakery / Bread</t>
  </si>
  <si>
    <t xml:space="preserve">Yellow Onion</t>
  </si>
  <si>
    <t xml:space="preserve">Produce / Veggies</t>
  </si>
  <si>
    <t xml:space="preserve">Yukon Potato</t>
  </si>
  <si>
    <t xml:space="preserve">lb</t>
  </si>
  <si>
    <t xml:space="preserve">Bag Fee</t>
  </si>
  <si>
    <t xml:space="preserve">Fees &amp; Misc</t>
  </si>
  <si>
    <t xml:space="preserve">Whole Milk</t>
  </si>
  <si>
    <t xml:space="preserve">Sunrise Market</t>
  </si>
  <si>
    <t xml:space="preserve">Bananas</t>
  </si>
  <si>
    <t xml:space="preserve">Produce / Fruit</t>
  </si>
  <si>
    <t xml:space="preserve">Vine Tomatoes</t>
  </si>
  <si>
    <t xml:space="preserve">Eco Forks</t>
  </si>
  <si>
    <t xml:space="preserve">Strawberries</t>
  </si>
  <si>
    <t xml:space="preserve">pint</t>
  </si>
  <si>
    <t xml:space="preserve">Condensed Milk</t>
  </si>
  <si>
    <t xml:space="preserve">can</t>
  </si>
  <si>
    <t xml:space="preserve">Espresso Blend</t>
  </si>
  <si>
    <t xml:space="preserve">Peak Roasters</t>
  </si>
  <si>
    <t xml:space="preserve">Coffee / Base</t>
  </si>
  <si>
    <t xml:space="preserve">Rotisserie Chicken</t>
  </si>
  <si>
    <t xml:space="preserve">Wholesale Club</t>
  </si>
  <si>
    <t xml:space="preserve">Prepared Foods</t>
  </si>
  <si>
    <t xml:space="preserve">Cane Sugar</t>
  </si>
  <si>
    <t xml:space="preserve">Baking / Dry Goods</t>
  </si>
  <si>
    <t xml:space="preserve">Trash Bags 33gal</t>
  </si>
  <si>
    <t xml:space="preserve">ct</t>
  </si>
  <si>
    <t xml:space="preserve">Cleaning &amp; Janitorial</t>
  </si>
  <si>
    <t xml:space="preserve">Heavy Cream</t>
  </si>
  <si>
    <t xml:space="preserve">bottle</t>
  </si>
  <si>
    <t xml:space="preserve">Half &amp; Half</t>
  </si>
  <si>
    <t xml:space="preserve">Vanilla Extract</t>
  </si>
  <si>
    <t xml:space="preserve">Cheddar Block</t>
  </si>
  <si>
    <t xml:space="preserve">Dairy / Dairy Products</t>
  </si>
  <si>
    <t xml:space="preserve">Mozzarella</t>
  </si>
  <si>
    <t xml:space="preserve">Greek Yogurt</t>
  </si>
  <si>
    <t xml:space="preserve">tub</t>
  </si>
  <si>
    <t xml:space="preserve">Basil Pesto</t>
  </si>
  <si>
    <t xml:space="preserve">jar</t>
  </si>
  <si>
    <t xml:space="preserve">Condiments / Sauce</t>
  </si>
  <si>
    <t xml:space="preserve">Heirloom Tomatoes</t>
  </si>
  <si>
    <t xml:space="preserve">Paper Towels</t>
  </si>
  <si>
    <t xml:space="preserve">Everything Bagel</t>
  </si>
  <si>
    <t xml:space="preserve">Swiss Cheese</t>
  </si>
  <si>
    <t xml:space="preserve">Chocolate Syrup</t>
  </si>
  <si>
    <t xml:space="preserve">Syrups / Sweeteners</t>
  </si>
  <si>
    <t xml:space="preserve">Pork Shoulder</t>
  </si>
  <si>
    <t xml:space="preserve">Protein / Meat</t>
  </si>
  <si>
    <t xml:space="preserve">Russet Potato</t>
  </si>
  <si>
    <t xml:space="preserve">Carrots</t>
  </si>
  <si>
    <t xml:space="preserve">Diced Tomatoes</t>
  </si>
  <si>
    <t xml:space="preserve">Pantry / Dry Goods</t>
  </si>
  <si>
    <t xml:space="preserve">Kimchi</t>
  </si>
  <si>
    <t xml:space="preserve">Pasta Elbows</t>
  </si>
  <si>
    <t xml:space="preserve">box</t>
  </si>
  <si>
    <t xml:space="preserve">Eggs (12ct)</t>
  </si>
  <si>
    <t xml:space="preserve">Protein / Eggs</t>
  </si>
  <si>
    <t xml:space="preserve">Cream Cheese</t>
  </si>
  <si>
    <t xml:space="preserve">Ham Sliced</t>
  </si>
  <si>
    <t xml:space="preserve">Baby Arugula</t>
  </si>
  <si>
    <t xml:space="preserve">Avocado</t>
  </si>
  <si>
    <t xml:space="preserve">Dish Soap</t>
  </si>
  <si>
    <t xml:space="preserve">Cleaning &amp; Maintenance</t>
  </si>
  <si>
    <t xml:space="preserve">Blueberries</t>
  </si>
  <si>
    <t xml:space="preserve">Caramel Syrup</t>
  </si>
  <si>
    <t xml:space="preserve">Hazelnut Syrup</t>
  </si>
  <si>
    <t xml:space="preserve">Croissant (6pk)</t>
  </si>
  <si>
    <t xml:space="preserve">Bakery / Pastry</t>
  </si>
  <si>
    <t xml:space="preserve">All-Purpose Flour</t>
  </si>
  <si>
    <t xml:space="preserve">Olive Oil</t>
  </si>
  <si>
    <t xml:space="preserve">GRAND TOTAL</t>
  </si>
  <si>
    <t xml:space="preserve">Harbourside Café — Category Summary</t>
  </si>
  <si>
    <t xml:space="preserve">Auto-calculated from Expense Log  |  March 2024</t>
  </si>
  <si>
    <t xml:space="preserve">Total Spent ($)</t>
  </si>
  <si>
    <t xml:space="preserve">% of Total</t>
  </si>
  <si>
    <t xml:space="preserve">Transaction Count</t>
  </si>
  <si>
    <t xml:space="preserve">Item Keyword → Category Map</t>
  </si>
  <si>
    <t xml:space="preserve">Keyword</t>
  </si>
  <si>
    <t xml:space="preserve">Category Group</t>
  </si>
  <si>
    <t xml:space="preserve">oat milk</t>
  </si>
  <si>
    <t xml:space="preserve">almond milk</t>
  </si>
  <si>
    <t xml:space="preserve">whole milk</t>
  </si>
  <si>
    <t xml:space="preserve">half &amp; half</t>
  </si>
  <si>
    <t xml:space="preserve">heavy cream</t>
  </si>
  <si>
    <t xml:space="preserve">condensed milk</t>
  </si>
  <si>
    <t xml:space="preserve">banana</t>
  </si>
  <si>
    <t xml:space="preserve">strawberry</t>
  </si>
  <si>
    <t xml:space="preserve">blueberry</t>
  </si>
  <si>
    <t xml:space="preserve">avocado</t>
  </si>
  <si>
    <t xml:space="preserve">tomato</t>
  </si>
  <si>
    <t xml:space="preserve">onion</t>
  </si>
  <si>
    <t xml:space="preserve">arugula</t>
  </si>
  <si>
    <t xml:space="preserve">potato</t>
  </si>
  <si>
    <t xml:space="preserve">carrot</t>
  </si>
  <si>
    <t xml:space="preserve">parsley</t>
  </si>
  <si>
    <t xml:space="preserve">basil</t>
  </si>
  <si>
    <t xml:space="preserve">bagel</t>
  </si>
  <si>
    <t xml:space="preserve">croissant</t>
  </si>
  <si>
    <t xml:space="preserve">waffle mix</t>
  </si>
  <si>
    <t xml:space="preserve">granola</t>
  </si>
  <si>
    <t xml:space="preserve">ham</t>
  </si>
  <si>
    <t xml:space="preserve">pork</t>
  </si>
  <si>
    <t xml:space="preserve">chicken</t>
  </si>
  <si>
    <t xml:space="preserve">salmon</t>
  </si>
  <si>
    <t xml:space="preserve">eggs</t>
  </si>
  <si>
    <t xml:space="preserve">espresso</t>
  </si>
  <si>
    <t xml:space="preserve">caramel syrup</t>
  </si>
  <si>
    <t xml:space="preserve">chocolate syrup</t>
  </si>
  <si>
    <t xml:space="preserve">hazelnut syrup</t>
  </si>
  <si>
    <t xml:space="preserve">vanilla extract</t>
  </si>
  <si>
    <t xml:space="preserve">club soda</t>
  </si>
  <si>
    <t xml:space="preserve">lemonade</t>
  </si>
  <si>
    <t xml:space="preserve">sugar</t>
  </si>
  <si>
    <t xml:space="preserve">flour</t>
  </si>
  <si>
    <t xml:space="preserve">pasta</t>
  </si>
  <si>
    <t xml:space="preserve">olive oil</t>
  </si>
  <si>
    <t xml:space="preserve">tomato sauce</t>
  </si>
  <si>
    <t xml:space="preserve">pesto</t>
  </si>
  <si>
    <t xml:space="preserve">kimchi</t>
  </si>
  <si>
    <t xml:space="preserve">cheddar</t>
  </si>
  <si>
    <t xml:space="preserve">mozzarella</t>
  </si>
  <si>
    <t xml:space="preserve">swiss</t>
  </si>
  <si>
    <t xml:space="preserve">greek yogurt</t>
  </si>
  <si>
    <t xml:space="preserve">cream cheese</t>
  </si>
  <si>
    <t xml:space="preserve">trash bags</t>
  </si>
  <si>
    <t xml:space="preserve">paper towels</t>
  </si>
  <si>
    <t xml:space="preserve">dish soap</t>
  </si>
  <si>
    <t xml:space="preserve">eco forks</t>
  </si>
  <si>
    <t xml:space="preserve">eco spoons</t>
  </si>
  <si>
    <t xml:space="preserve">bag fee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</si>
</sst>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mmm\ d&quot;, &quot;yyyy"/>
    <numFmt numFmtId="167" formatCode="\$#,##0.00"/>
    <numFmt numFmtId="168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CCCC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222222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222222"/>
      </patternFill>
    </fill>
    <fill>
      <patternFill patternType="solid">
        <fgColor rgb="FFE94560"/>
        <bgColor rgb="FF993366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3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8"/>
    <col collapsed="false" customWidth="true" hidden="false" outlineLevel="0" max="6" min="6" style="0" width="10"/>
    <col collapsed="false" customWidth="true" hidden="false" outlineLevel="0" max="7" min="7" style="0" width="13"/>
    <col collapsed="false" customWidth="true" hidden="false" outlineLevel="0" max="8" min="8" style="0" width="26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18" hidden="false" customHeight="true" outlineLevel="0" collapsed="false">
      <c r="A4" s="4" t="n">
        <f aca="false">MONTH(B4)</f>
        <v>3</v>
      </c>
      <c r="B4" s="5" t="n">
        <v>45352</v>
      </c>
      <c r="C4" s="6" t="s">
        <v>10</v>
      </c>
      <c r="D4" s="6" t="s">
        <v>11</v>
      </c>
      <c r="E4" s="7" t="n">
        <v>2</v>
      </c>
      <c r="F4" s="7" t="s">
        <v>12</v>
      </c>
      <c r="G4" s="8" t="n">
        <v>9.49</v>
      </c>
      <c r="H4" s="6" t="s">
        <v>13</v>
      </c>
    </row>
    <row r="5" customFormat="false" ht="18" hidden="false" customHeight="true" outlineLevel="0" collapsed="false">
      <c r="A5" s="9" t="n">
        <f aca="false">MONTH(B5)</f>
        <v>3</v>
      </c>
      <c r="B5" s="10" t="n">
        <v>45352</v>
      </c>
      <c r="C5" s="11" t="s">
        <v>14</v>
      </c>
      <c r="D5" s="11" t="s">
        <v>11</v>
      </c>
      <c r="E5" s="12" t="n">
        <v>1</v>
      </c>
      <c r="F5" s="12" t="s">
        <v>12</v>
      </c>
      <c r="G5" s="13" t="n">
        <v>7.29</v>
      </c>
      <c r="H5" s="11" t="s">
        <v>13</v>
      </c>
    </row>
    <row r="6" customFormat="false" ht="18" hidden="false" customHeight="true" outlineLevel="0" collapsed="false">
      <c r="A6" s="4" t="n">
        <f aca="false">MONTH(B6)</f>
        <v>3</v>
      </c>
      <c r="B6" s="5" t="n">
        <v>45352</v>
      </c>
      <c r="C6" s="6" t="s">
        <v>15</v>
      </c>
      <c r="D6" s="6" t="s">
        <v>11</v>
      </c>
      <c r="E6" s="7" t="n">
        <v>12</v>
      </c>
      <c r="F6" s="7" t="s">
        <v>16</v>
      </c>
      <c r="G6" s="8" t="n">
        <v>8.76</v>
      </c>
      <c r="H6" s="6" t="s">
        <v>17</v>
      </c>
    </row>
    <row r="7" customFormat="false" ht="18" hidden="false" customHeight="true" outlineLevel="0" collapsed="false">
      <c r="A7" s="9" t="n">
        <f aca="false">MONTH(B7)</f>
        <v>3</v>
      </c>
      <c r="B7" s="10" t="n">
        <v>45352</v>
      </c>
      <c r="C7" s="11" t="s">
        <v>18</v>
      </c>
      <c r="D7" s="11" t="s">
        <v>11</v>
      </c>
      <c r="E7" s="12" t="n">
        <v>1</v>
      </c>
      <c r="F7" s="12" t="s">
        <v>19</v>
      </c>
      <c r="G7" s="13" t="n">
        <v>2.19</v>
      </c>
      <c r="H7" s="11" t="s">
        <v>20</v>
      </c>
    </row>
    <row r="8" customFormat="false" ht="18" hidden="false" customHeight="true" outlineLevel="0" collapsed="false">
      <c r="A8" s="4" t="n">
        <f aca="false">MONTH(B8)</f>
        <v>3</v>
      </c>
      <c r="B8" s="5" t="n">
        <v>45352</v>
      </c>
      <c r="C8" s="6" t="s">
        <v>21</v>
      </c>
      <c r="D8" s="6" t="s">
        <v>11</v>
      </c>
      <c r="E8" s="7" t="n">
        <v>1</v>
      </c>
      <c r="F8" s="7" t="s">
        <v>22</v>
      </c>
      <c r="G8" s="8" t="n">
        <v>2.49</v>
      </c>
      <c r="H8" s="6" t="s">
        <v>23</v>
      </c>
    </row>
    <row r="9" customFormat="false" ht="18" hidden="false" customHeight="true" outlineLevel="0" collapsed="false">
      <c r="A9" s="9" t="n">
        <f aca="false">MONTH(B9)</f>
        <v>3</v>
      </c>
      <c r="B9" s="10" t="n">
        <v>45353</v>
      </c>
      <c r="C9" s="11" t="s">
        <v>24</v>
      </c>
      <c r="D9" s="11" t="s">
        <v>11</v>
      </c>
      <c r="E9" s="12" t="n">
        <v>2</v>
      </c>
      <c r="F9" s="12" t="s">
        <v>25</v>
      </c>
      <c r="G9" s="13" t="n">
        <v>10.78</v>
      </c>
      <c r="H9" s="11" t="s">
        <v>26</v>
      </c>
    </row>
    <row r="10" customFormat="false" ht="18" hidden="false" customHeight="true" outlineLevel="0" collapsed="false">
      <c r="A10" s="4" t="n">
        <f aca="false">MONTH(B10)</f>
        <v>3</v>
      </c>
      <c r="B10" s="5" t="n">
        <v>45353</v>
      </c>
      <c r="C10" s="6" t="s">
        <v>27</v>
      </c>
      <c r="D10" s="6" t="s">
        <v>11</v>
      </c>
      <c r="E10" s="7" t="n">
        <v>2</v>
      </c>
      <c r="F10" s="7" t="s">
        <v>16</v>
      </c>
      <c r="G10" s="8" t="n">
        <v>3.01</v>
      </c>
      <c r="H10" s="6" t="s">
        <v>28</v>
      </c>
    </row>
    <row r="11" customFormat="false" ht="18" hidden="false" customHeight="true" outlineLevel="0" collapsed="false">
      <c r="A11" s="9" t="n">
        <f aca="false">MONTH(B11)</f>
        <v>3</v>
      </c>
      <c r="B11" s="10" t="n">
        <v>45353</v>
      </c>
      <c r="C11" s="11" t="s">
        <v>29</v>
      </c>
      <c r="D11" s="11" t="s">
        <v>11</v>
      </c>
      <c r="E11" s="12" t="n">
        <v>1.88</v>
      </c>
      <c r="F11" s="12" t="s">
        <v>30</v>
      </c>
      <c r="G11" s="13" t="n">
        <v>4.89</v>
      </c>
      <c r="H11" s="11" t="s">
        <v>28</v>
      </c>
    </row>
    <row r="12" customFormat="false" ht="18" hidden="false" customHeight="true" outlineLevel="0" collapsed="false">
      <c r="A12" s="4" t="n">
        <f aca="false">MONTH(B12)</f>
        <v>3</v>
      </c>
      <c r="B12" s="5" t="n">
        <v>45353</v>
      </c>
      <c r="C12" s="6" t="s">
        <v>31</v>
      </c>
      <c r="D12" s="6" t="s">
        <v>11</v>
      </c>
      <c r="E12" s="7" t="n">
        <v>1</v>
      </c>
      <c r="F12" s="7" t="s">
        <v>16</v>
      </c>
      <c r="G12" s="8" t="n">
        <v>0.15</v>
      </c>
      <c r="H12" s="6" t="s">
        <v>32</v>
      </c>
    </row>
    <row r="13" customFormat="false" ht="18" hidden="false" customHeight="true" outlineLevel="0" collapsed="false">
      <c r="A13" s="9" t="n">
        <f aca="false">MONTH(B13)</f>
        <v>3</v>
      </c>
      <c r="B13" s="10" t="n">
        <v>45354</v>
      </c>
      <c r="C13" s="11" t="s">
        <v>33</v>
      </c>
      <c r="D13" s="11" t="s">
        <v>34</v>
      </c>
      <c r="E13" s="12" t="n">
        <v>1</v>
      </c>
      <c r="F13" s="12" t="s">
        <v>12</v>
      </c>
      <c r="G13" s="13" t="n">
        <v>7.99</v>
      </c>
      <c r="H13" s="11" t="s">
        <v>13</v>
      </c>
    </row>
    <row r="14" customFormat="false" ht="18" hidden="false" customHeight="true" outlineLevel="0" collapsed="false">
      <c r="A14" s="4" t="n">
        <f aca="false">MONTH(B14)</f>
        <v>3</v>
      </c>
      <c r="B14" s="5" t="n">
        <v>45354</v>
      </c>
      <c r="C14" s="6" t="s">
        <v>35</v>
      </c>
      <c r="D14" s="6" t="s">
        <v>34</v>
      </c>
      <c r="E14" s="7" t="n">
        <v>2.1</v>
      </c>
      <c r="F14" s="7" t="s">
        <v>30</v>
      </c>
      <c r="G14" s="8" t="n">
        <v>3.15</v>
      </c>
      <c r="H14" s="6" t="s">
        <v>36</v>
      </c>
    </row>
    <row r="15" customFormat="false" ht="18" hidden="false" customHeight="true" outlineLevel="0" collapsed="false">
      <c r="A15" s="9" t="n">
        <f aca="false">MONTH(B15)</f>
        <v>3</v>
      </c>
      <c r="B15" s="10" t="n">
        <v>45354</v>
      </c>
      <c r="C15" s="11" t="s">
        <v>37</v>
      </c>
      <c r="D15" s="11" t="s">
        <v>34</v>
      </c>
      <c r="E15" s="12" t="n">
        <v>1.1</v>
      </c>
      <c r="F15" s="12" t="s">
        <v>30</v>
      </c>
      <c r="G15" s="13" t="n">
        <v>3.29</v>
      </c>
      <c r="H15" s="11" t="s">
        <v>28</v>
      </c>
    </row>
    <row r="16" customFormat="false" ht="18" hidden="false" customHeight="true" outlineLevel="0" collapsed="false">
      <c r="A16" s="4" t="n">
        <f aca="false">MONTH(B16)</f>
        <v>3</v>
      </c>
      <c r="B16" s="5" t="n">
        <v>45354</v>
      </c>
      <c r="C16" s="6" t="s">
        <v>38</v>
      </c>
      <c r="D16" s="6" t="s">
        <v>34</v>
      </c>
      <c r="E16" s="7" t="n">
        <v>1</v>
      </c>
      <c r="F16" s="7" t="s">
        <v>22</v>
      </c>
      <c r="G16" s="8" t="n">
        <v>2.19</v>
      </c>
      <c r="H16" s="6" t="s">
        <v>20</v>
      </c>
    </row>
    <row r="17" customFormat="false" ht="18" hidden="false" customHeight="true" outlineLevel="0" collapsed="false">
      <c r="A17" s="9" t="n">
        <f aca="false">MONTH(B17)</f>
        <v>3</v>
      </c>
      <c r="B17" s="10" t="n">
        <v>45354</v>
      </c>
      <c r="C17" s="11" t="s">
        <v>39</v>
      </c>
      <c r="D17" s="11" t="s">
        <v>34</v>
      </c>
      <c r="E17" s="12" t="n">
        <v>1</v>
      </c>
      <c r="F17" s="12" t="s">
        <v>40</v>
      </c>
      <c r="G17" s="13" t="n">
        <v>6.49</v>
      </c>
      <c r="H17" s="11" t="s">
        <v>36</v>
      </c>
    </row>
    <row r="18" customFormat="false" ht="18" hidden="false" customHeight="true" outlineLevel="0" collapsed="false">
      <c r="A18" s="4" t="n">
        <f aca="false">MONTH(B18)</f>
        <v>3</v>
      </c>
      <c r="B18" s="5" t="n">
        <v>45354</v>
      </c>
      <c r="C18" s="6" t="s">
        <v>41</v>
      </c>
      <c r="D18" s="6" t="s">
        <v>34</v>
      </c>
      <c r="E18" s="7" t="n">
        <v>1</v>
      </c>
      <c r="F18" s="7" t="s">
        <v>42</v>
      </c>
      <c r="G18" s="8" t="n">
        <v>5.49</v>
      </c>
      <c r="H18" s="6" t="s">
        <v>13</v>
      </c>
    </row>
    <row r="19" customFormat="false" ht="18" hidden="false" customHeight="true" outlineLevel="0" collapsed="false">
      <c r="A19" s="9" t="n">
        <f aca="false">MONTH(B19)</f>
        <v>3</v>
      </c>
      <c r="B19" s="10" t="n">
        <v>45355</v>
      </c>
      <c r="C19" s="11" t="s">
        <v>43</v>
      </c>
      <c r="D19" s="11" t="s">
        <v>44</v>
      </c>
      <c r="E19" s="12" t="n">
        <v>1</v>
      </c>
      <c r="F19" s="12" t="s">
        <v>22</v>
      </c>
      <c r="G19" s="13" t="n">
        <v>115</v>
      </c>
      <c r="H19" s="11" t="s">
        <v>45</v>
      </c>
    </row>
    <row r="20" customFormat="false" ht="18" hidden="false" customHeight="true" outlineLevel="0" collapsed="false">
      <c r="A20" s="4" t="n">
        <f aca="false">MONTH(B20)</f>
        <v>3</v>
      </c>
      <c r="B20" s="5" t="n">
        <v>45355</v>
      </c>
      <c r="C20" s="6" t="s">
        <v>46</v>
      </c>
      <c r="D20" s="6" t="s">
        <v>47</v>
      </c>
      <c r="E20" s="7" t="n">
        <v>2</v>
      </c>
      <c r="F20" s="7" t="s">
        <v>16</v>
      </c>
      <c r="G20" s="8" t="n">
        <v>9.98</v>
      </c>
      <c r="H20" s="6" t="s">
        <v>48</v>
      </c>
    </row>
    <row r="21" customFormat="false" ht="18" hidden="false" customHeight="true" outlineLevel="0" collapsed="false">
      <c r="A21" s="9" t="n">
        <f aca="false">MONTH(B21)</f>
        <v>3</v>
      </c>
      <c r="B21" s="10" t="n">
        <v>45355</v>
      </c>
      <c r="C21" s="11" t="s">
        <v>49</v>
      </c>
      <c r="D21" s="11" t="s">
        <v>47</v>
      </c>
      <c r="E21" s="12" t="n">
        <v>10</v>
      </c>
      <c r="F21" s="12" t="s">
        <v>30</v>
      </c>
      <c r="G21" s="13" t="n">
        <v>8.79</v>
      </c>
      <c r="H21" s="11" t="s">
        <v>50</v>
      </c>
    </row>
    <row r="22" customFormat="false" ht="18" hidden="false" customHeight="true" outlineLevel="0" collapsed="false">
      <c r="A22" s="4" t="n">
        <f aca="false">MONTH(B22)</f>
        <v>3</v>
      </c>
      <c r="B22" s="5" t="n">
        <v>45355</v>
      </c>
      <c r="C22" s="6" t="s">
        <v>51</v>
      </c>
      <c r="D22" s="6" t="s">
        <v>47</v>
      </c>
      <c r="E22" s="7" t="n">
        <v>33</v>
      </c>
      <c r="F22" s="7" t="s">
        <v>52</v>
      </c>
      <c r="G22" s="8" t="n">
        <v>21.99</v>
      </c>
      <c r="H22" s="6" t="s">
        <v>53</v>
      </c>
    </row>
    <row r="23" customFormat="false" ht="18" hidden="false" customHeight="true" outlineLevel="0" collapsed="false">
      <c r="A23" s="9" t="n">
        <f aca="false">MONTH(B23)</f>
        <v>3</v>
      </c>
      <c r="B23" s="10" t="n">
        <v>45355</v>
      </c>
      <c r="C23" s="11" t="s">
        <v>54</v>
      </c>
      <c r="D23" s="11" t="s">
        <v>47</v>
      </c>
      <c r="E23" s="12" t="n">
        <v>1</v>
      </c>
      <c r="F23" s="12" t="s">
        <v>55</v>
      </c>
      <c r="G23" s="13" t="n">
        <v>16.49</v>
      </c>
      <c r="H23" s="11" t="s">
        <v>13</v>
      </c>
    </row>
    <row r="24" customFormat="false" ht="18" hidden="false" customHeight="true" outlineLevel="0" collapsed="false">
      <c r="A24" s="4" t="n">
        <f aca="false">MONTH(B24)</f>
        <v>3</v>
      </c>
      <c r="B24" s="5" t="n">
        <v>45355</v>
      </c>
      <c r="C24" s="6" t="s">
        <v>56</v>
      </c>
      <c r="D24" s="6" t="s">
        <v>47</v>
      </c>
      <c r="E24" s="7" t="n">
        <v>1</v>
      </c>
      <c r="F24" s="7" t="s">
        <v>55</v>
      </c>
      <c r="G24" s="8" t="n">
        <v>8.49</v>
      </c>
      <c r="H24" s="6" t="s">
        <v>13</v>
      </c>
    </row>
    <row r="25" customFormat="false" ht="18" hidden="false" customHeight="true" outlineLevel="0" collapsed="false">
      <c r="A25" s="9" t="n">
        <f aca="false">MONTH(B25)</f>
        <v>3</v>
      </c>
      <c r="B25" s="10" t="n">
        <v>45355</v>
      </c>
      <c r="C25" s="11" t="s">
        <v>57</v>
      </c>
      <c r="D25" s="11" t="s">
        <v>47</v>
      </c>
      <c r="E25" s="12" t="n">
        <v>1</v>
      </c>
      <c r="F25" s="12" t="s">
        <v>55</v>
      </c>
      <c r="G25" s="13" t="n">
        <v>9.99</v>
      </c>
      <c r="H25" s="11" t="s">
        <v>50</v>
      </c>
    </row>
    <row r="26" customFormat="false" ht="18" hidden="false" customHeight="true" outlineLevel="0" collapsed="false">
      <c r="A26" s="4" t="n">
        <f aca="false">MONTH(B26)</f>
        <v>3</v>
      </c>
      <c r="B26" s="5" t="n">
        <v>45356</v>
      </c>
      <c r="C26" s="6" t="s">
        <v>58</v>
      </c>
      <c r="D26" s="6" t="s">
        <v>34</v>
      </c>
      <c r="E26" s="7" t="n">
        <v>1</v>
      </c>
      <c r="F26" s="7" t="s">
        <v>19</v>
      </c>
      <c r="G26" s="8" t="n">
        <v>6.99</v>
      </c>
      <c r="H26" s="6" t="s">
        <v>59</v>
      </c>
    </row>
    <row r="27" customFormat="false" ht="18" hidden="false" customHeight="true" outlineLevel="0" collapsed="false">
      <c r="A27" s="9" t="n">
        <f aca="false">MONTH(B27)</f>
        <v>3</v>
      </c>
      <c r="B27" s="10" t="n">
        <v>45356</v>
      </c>
      <c r="C27" s="11" t="s">
        <v>60</v>
      </c>
      <c r="D27" s="11" t="s">
        <v>34</v>
      </c>
      <c r="E27" s="12" t="n">
        <v>1</v>
      </c>
      <c r="F27" s="12" t="s">
        <v>16</v>
      </c>
      <c r="G27" s="13" t="n">
        <v>7.99</v>
      </c>
      <c r="H27" s="11" t="s">
        <v>59</v>
      </c>
    </row>
    <row r="28" customFormat="false" ht="18" hidden="false" customHeight="true" outlineLevel="0" collapsed="false">
      <c r="A28" s="4" t="n">
        <f aca="false">MONTH(B28)</f>
        <v>3</v>
      </c>
      <c r="B28" s="5" t="n">
        <v>45356</v>
      </c>
      <c r="C28" s="6" t="s">
        <v>61</v>
      </c>
      <c r="D28" s="6" t="s">
        <v>34</v>
      </c>
      <c r="E28" s="7" t="n">
        <v>1</v>
      </c>
      <c r="F28" s="7" t="s">
        <v>62</v>
      </c>
      <c r="G28" s="8" t="n">
        <v>7.49</v>
      </c>
      <c r="H28" s="6" t="s">
        <v>59</v>
      </c>
    </row>
    <row r="29" customFormat="false" ht="18" hidden="false" customHeight="true" outlineLevel="0" collapsed="false">
      <c r="A29" s="9" t="n">
        <f aca="false">MONTH(B29)</f>
        <v>3</v>
      </c>
      <c r="B29" s="10" t="n">
        <v>45356</v>
      </c>
      <c r="C29" s="11" t="s">
        <v>63</v>
      </c>
      <c r="D29" s="11" t="s">
        <v>34</v>
      </c>
      <c r="E29" s="12" t="n">
        <v>1</v>
      </c>
      <c r="F29" s="12" t="s">
        <v>64</v>
      </c>
      <c r="G29" s="13" t="n">
        <v>10.49</v>
      </c>
      <c r="H29" s="11" t="s">
        <v>65</v>
      </c>
    </row>
    <row r="30" customFormat="false" ht="18" hidden="false" customHeight="true" outlineLevel="0" collapsed="false">
      <c r="A30" s="4" t="n">
        <f aca="false">MONTH(B30)</f>
        <v>3</v>
      </c>
      <c r="B30" s="5" t="n">
        <v>45356</v>
      </c>
      <c r="C30" s="6" t="s">
        <v>66</v>
      </c>
      <c r="D30" s="6" t="s">
        <v>34</v>
      </c>
      <c r="E30" s="7" t="n">
        <v>1</v>
      </c>
      <c r="F30" s="7" t="s">
        <v>19</v>
      </c>
      <c r="G30" s="8" t="n">
        <v>11.99</v>
      </c>
      <c r="H30" s="6" t="s">
        <v>28</v>
      </c>
    </row>
    <row r="31" customFormat="false" ht="18" hidden="false" customHeight="true" outlineLevel="0" collapsed="false">
      <c r="A31" s="9" t="n">
        <f aca="false">MONTH(B31)</f>
        <v>3</v>
      </c>
      <c r="B31" s="10" t="n">
        <v>45356</v>
      </c>
      <c r="C31" s="11" t="s">
        <v>67</v>
      </c>
      <c r="D31" s="11" t="s">
        <v>47</v>
      </c>
      <c r="E31" s="12" t="n">
        <v>1</v>
      </c>
      <c r="F31" s="12" t="s">
        <v>19</v>
      </c>
      <c r="G31" s="13" t="n">
        <v>35.99</v>
      </c>
      <c r="H31" s="11" t="s">
        <v>53</v>
      </c>
    </row>
    <row r="32" customFormat="false" ht="18" hidden="false" customHeight="true" outlineLevel="0" collapsed="false">
      <c r="A32" s="4" t="n">
        <f aca="false">MONTH(B32)</f>
        <v>3</v>
      </c>
      <c r="B32" s="5" t="n">
        <v>45357</v>
      </c>
      <c r="C32" s="6" t="s">
        <v>68</v>
      </c>
      <c r="D32" s="6" t="s">
        <v>11</v>
      </c>
      <c r="E32" s="7" t="n">
        <v>2</v>
      </c>
      <c r="F32" s="7" t="s">
        <v>22</v>
      </c>
      <c r="G32" s="8" t="n">
        <v>10.78</v>
      </c>
      <c r="H32" s="6" t="s">
        <v>26</v>
      </c>
    </row>
    <row r="33" customFormat="false" ht="18" hidden="false" customHeight="true" outlineLevel="0" collapsed="false">
      <c r="A33" s="9" t="n">
        <f aca="false">MONTH(B33)</f>
        <v>3</v>
      </c>
      <c r="B33" s="10" t="n">
        <v>45357</v>
      </c>
      <c r="C33" s="11" t="s">
        <v>69</v>
      </c>
      <c r="D33" s="11" t="s">
        <v>11</v>
      </c>
      <c r="E33" s="12" t="n">
        <v>2</v>
      </c>
      <c r="F33" s="12" t="s">
        <v>19</v>
      </c>
      <c r="G33" s="13" t="n">
        <v>5.38</v>
      </c>
      <c r="H33" s="11" t="s">
        <v>59</v>
      </c>
    </row>
    <row r="34" customFormat="false" ht="18" hidden="false" customHeight="true" outlineLevel="0" collapsed="false">
      <c r="A34" s="4" t="n">
        <f aca="false">MONTH(B34)</f>
        <v>3</v>
      </c>
      <c r="B34" s="5" t="n">
        <v>45357</v>
      </c>
      <c r="C34" s="6" t="s">
        <v>70</v>
      </c>
      <c r="D34" s="6" t="s">
        <v>11</v>
      </c>
      <c r="E34" s="7" t="n">
        <v>2</v>
      </c>
      <c r="F34" s="7" t="s">
        <v>55</v>
      </c>
      <c r="G34" s="8" t="n">
        <v>9.38</v>
      </c>
      <c r="H34" s="6" t="s">
        <v>71</v>
      </c>
    </row>
    <row r="35" customFormat="false" ht="18" hidden="false" customHeight="true" outlineLevel="0" collapsed="false">
      <c r="A35" s="9" t="n">
        <f aca="false">MONTH(B35)</f>
        <v>3</v>
      </c>
      <c r="B35" s="10" t="n">
        <v>45357</v>
      </c>
      <c r="C35" s="11" t="s">
        <v>31</v>
      </c>
      <c r="D35" s="11" t="s">
        <v>11</v>
      </c>
      <c r="E35" s="12" t="n">
        <v>1</v>
      </c>
      <c r="F35" s="12" t="s">
        <v>16</v>
      </c>
      <c r="G35" s="13" t="n">
        <v>0.15</v>
      </c>
      <c r="H35" s="11" t="s">
        <v>32</v>
      </c>
    </row>
    <row r="36" customFormat="false" ht="18" hidden="false" customHeight="true" outlineLevel="0" collapsed="false">
      <c r="A36" s="4" t="n">
        <f aca="false">MONTH(B36)</f>
        <v>3</v>
      </c>
      <c r="B36" s="5" t="n">
        <v>45358</v>
      </c>
      <c r="C36" s="6" t="s">
        <v>72</v>
      </c>
      <c r="D36" s="6" t="s">
        <v>34</v>
      </c>
      <c r="E36" s="7" t="n">
        <v>2</v>
      </c>
      <c r="F36" s="7" t="s">
        <v>19</v>
      </c>
      <c r="G36" s="8" t="n">
        <v>6.49</v>
      </c>
      <c r="H36" s="6" t="s">
        <v>73</v>
      </c>
    </row>
    <row r="37" customFormat="false" ht="18" hidden="false" customHeight="true" outlineLevel="0" collapsed="false">
      <c r="A37" s="9" t="n">
        <f aca="false">MONTH(B37)</f>
        <v>3</v>
      </c>
      <c r="B37" s="10" t="n">
        <v>45358</v>
      </c>
      <c r="C37" s="11" t="s">
        <v>74</v>
      </c>
      <c r="D37" s="11" t="s">
        <v>34</v>
      </c>
      <c r="E37" s="12" t="n">
        <v>1.5</v>
      </c>
      <c r="F37" s="12" t="s">
        <v>30</v>
      </c>
      <c r="G37" s="13" t="n">
        <v>5.99</v>
      </c>
      <c r="H37" s="11" t="s">
        <v>28</v>
      </c>
    </row>
    <row r="38" customFormat="false" ht="18" hidden="false" customHeight="true" outlineLevel="0" collapsed="false">
      <c r="A38" s="4" t="n">
        <f aca="false">MONTH(B38)</f>
        <v>3</v>
      </c>
      <c r="B38" s="5" t="n">
        <v>45358</v>
      </c>
      <c r="C38" s="6" t="s">
        <v>75</v>
      </c>
      <c r="D38" s="6" t="s">
        <v>34</v>
      </c>
      <c r="E38" s="7" t="n">
        <v>0.6</v>
      </c>
      <c r="F38" s="7" t="s">
        <v>30</v>
      </c>
      <c r="G38" s="8" t="n">
        <v>1.29</v>
      </c>
      <c r="H38" s="6" t="s">
        <v>28</v>
      </c>
    </row>
    <row r="39" customFormat="false" ht="18" hidden="false" customHeight="true" outlineLevel="0" collapsed="false">
      <c r="A39" s="9" t="n">
        <f aca="false">MONTH(B39)</f>
        <v>3</v>
      </c>
      <c r="B39" s="10" t="n">
        <v>45358</v>
      </c>
      <c r="C39" s="11" t="s">
        <v>27</v>
      </c>
      <c r="D39" s="11" t="s">
        <v>34</v>
      </c>
      <c r="E39" s="12" t="n">
        <v>1.1</v>
      </c>
      <c r="F39" s="12" t="s">
        <v>30</v>
      </c>
      <c r="G39" s="13" t="n">
        <v>2.89</v>
      </c>
      <c r="H39" s="11" t="s">
        <v>28</v>
      </c>
    </row>
    <row r="40" customFormat="false" ht="18" hidden="false" customHeight="true" outlineLevel="0" collapsed="false">
      <c r="A40" s="4" t="n">
        <f aca="false">MONTH(B40)</f>
        <v>3</v>
      </c>
      <c r="B40" s="5" t="n">
        <v>45358</v>
      </c>
      <c r="C40" s="6" t="s">
        <v>76</v>
      </c>
      <c r="D40" s="6" t="s">
        <v>34</v>
      </c>
      <c r="E40" s="7" t="n">
        <v>1</v>
      </c>
      <c r="F40" s="7" t="s">
        <v>42</v>
      </c>
      <c r="G40" s="8" t="n">
        <v>1.79</v>
      </c>
      <c r="H40" s="6" t="s">
        <v>77</v>
      </c>
    </row>
    <row r="41" customFormat="false" ht="18" hidden="false" customHeight="true" outlineLevel="0" collapsed="false">
      <c r="A41" s="9" t="n">
        <f aca="false">MONTH(B41)</f>
        <v>3</v>
      </c>
      <c r="B41" s="10" t="n">
        <v>45358</v>
      </c>
      <c r="C41" s="11" t="s">
        <v>78</v>
      </c>
      <c r="D41" s="11" t="s">
        <v>34</v>
      </c>
      <c r="E41" s="12" t="n">
        <v>1</v>
      </c>
      <c r="F41" s="12" t="s">
        <v>64</v>
      </c>
      <c r="G41" s="13" t="n">
        <v>4.69</v>
      </c>
      <c r="H41" s="11" t="s">
        <v>65</v>
      </c>
    </row>
    <row r="42" customFormat="false" ht="18" hidden="false" customHeight="true" outlineLevel="0" collapsed="false">
      <c r="A42" s="4" t="n">
        <f aca="false">MONTH(B42)</f>
        <v>3</v>
      </c>
      <c r="B42" s="5" t="n">
        <v>45358</v>
      </c>
      <c r="C42" s="6" t="s">
        <v>79</v>
      </c>
      <c r="D42" s="6" t="s">
        <v>34</v>
      </c>
      <c r="E42" s="7" t="n">
        <v>1</v>
      </c>
      <c r="F42" s="7" t="s">
        <v>80</v>
      </c>
      <c r="G42" s="8" t="n">
        <v>2.59</v>
      </c>
      <c r="H42" s="6" t="s">
        <v>50</v>
      </c>
    </row>
    <row r="43" customFormat="false" ht="18" hidden="false" customHeight="true" outlineLevel="0" collapsed="false">
      <c r="A43" s="9" t="n">
        <f aca="false">MONTH(B43)</f>
        <v>3</v>
      </c>
      <c r="B43" s="10" t="n">
        <v>45358</v>
      </c>
      <c r="C43" s="11" t="s">
        <v>81</v>
      </c>
      <c r="D43" s="11" t="s">
        <v>34</v>
      </c>
      <c r="E43" s="12" t="n">
        <v>12</v>
      </c>
      <c r="F43" s="12" t="s">
        <v>16</v>
      </c>
      <c r="G43" s="13" t="n">
        <v>8.59</v>
      </c>
      <c r="H43" s="11" t="s">
        <v>82</v>
      </c>
    </row>
    <row r="44" customFormat="false" ht="18" hidden="false" customHeight="true" outlineLevel="0" collapsed="false">
      <c r="A44" s="4" t="n">
        <f aca="false">MONTH(B44)</f>
        <v>3</v>
      </c>
      <c r="B44" s="5" t="n">
        <v>45358</v>
      </c>
      <c r="C44" s="6" t="s">
        <v>83</v>
      </c>
      <c r="D44" s="6" t="s">
        <v>34</v>
      </c>
      <c r="E44" s="7" t="n">
        <v>1</v>
      </c>
      <c r="F44" s="7" t="s">
        <v>62</v>
      </c>
      <c r="G44" s="8" t="n">
        <v>9.49</v>
      </c>
      <c r="H44" s="6" t="s">
        <v>59</v>
      </c>
    </row>
    <row r="45" customFormat="false" ht="18" hidden="false" customHeight="true" outlineLevel="0" collapsed="false">
      <c r="A45" s="9" t="n">
        <f aca="false">MONTH(B45)</f>
        <v>3</v>
      </c>
      <c r="B45" s="10" t="n">
        <v>45359</v>
      </c>
      <c r="C45" s="11" t="s">
        <v>84</v>
      </c>
      <c r="D45" s="11" t="s">
        <v>34</v>
      </c>
      <c r="E45" s="12" t="n">
        <v>1</v>
      </c>
      <c r="F45" s="12" t="s">
        <v>19</v>
      </c>
      <c r="G45" s="13" t="n">
        <v>9.99</v>
      </c>
      <c r="H45" s="11" t="s">
        <v>73</v>
      </c>
    </row>
    <row r="46" customFormat="false" ht="18" hidden="false" customHeight="true" outlineLevel="0" collapsed="false">
      <c r="A46" s="4" t="n">
        <f aca="false">MONTH(B46)</f>
        <v>3</v>
      </c>
      <c r="B46" s="5" t="n">
        <v>45359</v>
      </c>
      <c r="C46" s="6" t="s">
        <v>85</v>
      </c>
      <c r="D46" s="6" t="s">
        <v>34</v>
      </c>
      <c r="E46" s="7" t="n">
        <v>1</v>
      </c>
      <c r="F46" s="7" t="s">
        <v>22</v>
      </c>
      <c r="G46" s="8" t="n">
        <v>5.99</v>
      </c>
      <c r="H46" s="6" t="s">
        <v>28</v>
      </c>
    </row>
    <row r="47" customFormat="false" ht="18" hidden="false" customHeight="true" outlineLevel="0" collapsed="false">
      <c r="A47" s="9" t="n">
        <f aca="false">MONTH(B47)</f>
        <v>3</v>
      </c>
      <c r="B47" s="10" t="n">
        <v>45359</v>
      </c>
      <c r="C47" s="11" t="s">
        <v>86</v>
      </c>
      <c r="D47" s="11" t="s">
        <v>34</v>
      </c>
      <c r="E47" s="12" t="n">
        <v>4</v>
      </c>
      <c r="F47" s="12" t="s">
        <v>16</v>
      </c>
      <c r="G47" s="13" t="n">
        <v>7.96</v>
      </c>
      <c r="H47" s="11" t="s">
        <v>36</v>
      </c>
    </row>
    <row r="48" customFormat="false" ht="18" hidden="false" customHeight="true" outlineLevel="0" collapsed="false">
      <c r="A48" s="4" t="n">
        <f aca="false">MONTH(B48)</f>
        <v>3</v>
      </c>
      <c r="B48" s="5" t="n">
        <v>45359</v>
      </c>
      <c r="C48" s="6" t="s">
        <v>87</v>
      </c>
      <c r="D48" s="6" t="s">
        <v>11</v>
      </c>
      <c r="E48" s="7" t="n">
        <v>1</v>
      </c>
      <c r="F48" s="7" t="s">
        <v>55</v>
      </c>
      <c r="G48" s="8" t="n">
        <v>3.49</v>
      </c>
      <c r="H48" s="6" t="s">
        <v>88</v>
      </c>
    </row>
    <row r="49" customFormat="false" ht="18" hidden="false" customHeight="true" outlineLevel="0" collapsed="false">
      <c r="A49" s="9" t="n">
        <f aca="false">MONTH(B49)</f>
        <v>3</v>
      </c>
      <c r="B49" s="10" t="n">
        <v>45360</v>
      </c>
      <c r="C49" s="11" t="s">
        <v>89</v>
      </c>
      <c r="D49" s="11" t="s">
        <v>34</v>
      </c>
      <c r="E49" s="12" t="n">
        <v>1</v>
      </c>
      <c r="F49" s="12" t="s">
        <v>40</v>
      </c>
      <c r="G49" s="13" t="n">
        <v>5.99</v>
      </c>
      <c r="H49" s="11" t="s">
        <v>36</v>
      </c>
    </row>
    <row r="50" customFormat="false" ht="18" hidden="false" customHeight="true" outlineLevel="0" collapsed="false">
      <c r="A50" s="4" t="n">
        <f aca="false">MONTH(B50)</f>
        <v>3</v>
      </c>
      <c r="B50" s="5" t="n">
        <v>45360</v>
      </c>
      <c r="C50" s="6" t="s">
        <v>90</v>
      </c>
      <c r="D50" s="6" t="s">
        <v>44</v>
      </c>
      <c r="E50" s="7" t="n">
        <v>2</v>
      </c>
      <c r="F50" s="7" t="s">
        <v>55</v>
      </c>
      <c r="G50" s="8" t="n">
        <v>16</v>
      </c>
      <c r="H50" s="6" t="s">
        <v>71</v>
      </c>
    </row>
    <row r="51" customFormat="false" ht="18" hidden="false" customHeight="true" outlineLevel="0" collapsed="false">
      <c r="A51" s="9" t="n">
        <f aca="false">MONTH(B51)</f>
        <v>3</v>
      </c>
      <c r="B51" s="10" t="n">
        <v>45360</v>
      </c>
      <c r="C51" s="11" t="s">
        <v>91</v>
      </c>
      <c r="D51" s="11" t="s">
        <v>44</v>
      </c>
      <c r="E51" s="12" t="n">
        <v>1</v>
      </c>
      <c r="F51" s="12" t="s">
        <v>55</v>
      </c>
      <c r="G51" s="13" t="n">
        <v>8</v>
      </c>
      <c r="H51" s="11" t="s">
        <v>71</v>
      </c>
    </row>
    <row r="52" customFormat="false" ht="18" hidden="false" customHeight="true" outlineLevel="0" collapsed="false">
      <c r="A52" s="4" t="n">
        <f aca="false">MONTH(B52)</f>
        <v>3</v>
      </c>
      <c r="B52" s="5" t="n">
        <v>45361</v>
      </c>
      <c r="C52" s="6" t="s">
        <v>92</v>
      </c>
      <c r="D52" s="6" t="s">
        <v>34</v>
      </c>
      <c r="E52" s="7" t="n">
        <v>2</v>
      </c>
      <c r="F52" s="7" t="s">
        <v>19</v>
      </c>
      <c r="G52" s="8" t="n">
        <v>13.98</v>
      </c>
      <c r="H52" s="6" t="s">
        <v>93</v>
      </c>
    </row>
    <row r="53" customFormat="false" ht="18" hidden="false" customHeight="true" outlineLevel="0" collapsed="false">
      <c r="A53" s="9" t="n">
        <f aca="false">MONTH(B53)</f>
        <v>3</v>
      </c>
      <c r="B53" s="10" t="n">
        <v>45361</v>
      </c>
      <c r="C53" s="11" t="s">
        <v>94</v>
      </c>
      <c r="D53" s="11" t="s">
        <v>47</v>
      </c>
      <c r="E53" s="12" t="n">
        <v>5</v>
      </c>
      <c r="F53" s="12" t="s">
        <v>30</v>
      </c>
      <c r="G53" s="13" t="n">
        <v>4.99</v>
      </c>
      <c r="H53" s="11" t="s">
        <v>50</v>
      </c>
    </row>
    <row r="54" customFormat="false" ht="18" hidden="false" customHeight="true" outlineLevel="0" collapsed="false">
      <c r="A54" s="4" t="n">
        <f aca="false">MONTH(B54)</f>
        <v>3</v>
      </c>
      <c r="B54" s="5" t="n">
        <v>45361</v>
      </c>
      <c r="C54" s="6" t="s">
        <v>95</v>
      </c>
      <c r="D54" s="6" t="s">
        <v>47</v>
      </c>
      <c r="E54" s="7" t="n">
        <v>1</v>
      </c>
      <c r="F54" s="7" t="s">
        <v>55</v>
      </c>
      <c r="G54" s="8" t="n">
        <v>11.99</v>
      </c>
      <c r="H54" s="6" t="s">
        <v>77</v>
      </c>
    </row>
    <row r="55" customFormat="false" ht="21.75" hidden="false" customHeight="true" outlineLevel="0" collapsed="false">
      <c r="A55" s="14" t="s">
        <v>96</v>
      </c>
      <c r="B55" s="14"/>
      <c r="C55" s="14"/>
      <c r="D55" s="14"/>
      <c r="E55" s="14"/>
      <c r="F55" s="14"/>
      <c r="G55" s="15" t="n">
        <f aca="false">SUM(G4:G54)</f>
        <v>507.2</v>
      </c>
      <c r="H55" s="16"/>
    </row>
  </sheetData>
  <mergeCells count="3">
    <mergeCell ref="A1:H1"/>
    <mergeCell ref="A2:H2"/>
    <mergeCell ref="A55:F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20"/>
  </cols>
  <sheetData>
    <row r="1" customFormat="false" ht="31.5" hidden="false" customHeight="true" outlineLevel="0" collapsed="false">
      <c r="A1" s="1" t="s">
        <v>97</v>
      </c>
      <c r="B1" s="1"/>
      <c r="C1" s="1"/>
      <c r="D1" s="1"/>
    </row>
    <row r="2" customFormat="false" ht="19.5" hidden="false" customHeight="true" outlineLevel="0" collapsed="false">
      <c r="A2" s="2" t="s">
        <v>98</v>
      </c>
      <c r="B2" s="2"/>
      <c r="C2" s="2"/>
      <c r="D2" s="2"/>
    </row>
    <row r="3" customFormat="false" ht="21.75" hidden="false" customHeight="true" outlineLevel="0" collapsed="false">
      <c r="A3" s="3" t="s">
        <v>9</v>
      </c>
      <c r="B3" s="3" t="s">
        <v>99</v>
      </c>
      <c r="C3" s="3" t="s">
        <v>100</v>
      </c>
      <c r="D3" s="3" t="s">
        <v>101</v>
      </c>
    </row>
    <row r="4" customFormat="false" ht="18" hidden="false" customHeight="true" outlineLevel="0" collapsed="false">
      <c r="A4" s="6" t="s">
        <v>26</v>
      </c>
      <c r="B4" s="17" t="n">
        <f aca="false">SUMIF(Expense_Log!H:H,A4,Expense_Log!G:G)</f>
        <v>21.56</v>
      </c>
      <c r="C4" s="18" t="n">
        <f aca="false">IF(B24=0,0,B4/B24)</f>
        <v>0.0425078864353312</v>
      </c>
      <c r="D4" s="19" t="n">
        <f aca="false">COUNTIF(Expense_Log!H:H,A4)</f>
        <v>2</v>
      </c>
    </row>
    <row r="5" customFormat="false" ht="18" hidden="false" customHeight="true" outlineLevel="0" collapsed="false">
      <c r="A5" s="11" t="s">
        <v>93</v>
      </c>
      <c r="B5" s="20" t="n">
        <f aca="false">SUMIF(Expense_Log!H:H,A5,Expense_Log!G:G)</f>
        <v>13.98</v>
      </c>
      <c r="C5" s="21" t="n">
        <f aca="false">IF(B24=0,0,B5/B24)</f>
        <v>0.0275630914826498</v>
      </c>
      <c r="D5" s="22" t="n">
        <f aca="false">COUNTIF(Expense_Log!H:H,A5)</f>
        <v>1</v>
      </c>
    </row>
    <row r="6" customFormat="false" ht="18" hidden="false" customHeight="true" outlineLevel="0" collapsed="false">
      <c r="A6" s="6" t="s">
        <v>50</v>
      </c>
      <c r="B6" s="17" t="n">
        <f aca="false">SUMIF(Expense_Log!H:H,A6,Expense_Log!G:G)</f>
        <v>26.36</v>
      </c>
      <c r="C6" s="18" t="n">
        <f aca="false">IF(B24=0,0,B6/B24)</f>
        <v>0.0519716088328076</v>
      </c>
      <c r="D6" s="19" t="n">
        <f aca="false">COUNTIF(Expense_Log!H:H,A6)</f>
        <v>4</v>
      </c>
    </row>
    <row r="7" customFormat="false" ht="18" hidden="false" customHeight="true" outlineLevel="0" collapsed="false">
      <c r="A7" s="11" t="s">
        <v>13</v>
      </c>
      <c r="B7" s="20" t="n">
        <f aca="false">SUMIF(Expense_Log!H:H,A7,Expense_Log!G:G)</f>
        <v>55.24</v>
      </c>
      <c r="C7" s="21" t="n">
        <f aca="false">IF(B24=0,0,B7/B24)</f>
        <v>0.10891167192429</v>
      </c>
      <c r="D7" s="22" t="n">
        <f aca="false">COUNTIF(Expense_Log!H:H,A7)</f>
        <v>6</v>
      </c>
    </row>
    <row r="8" customFormat="false" ht="18" hidden="false" customHeight="true" outlineLevel="0" collapsed="false">
      <c r="A8" s="6" t="s">
        <v>17</v>
      </c>
      <c r="B8" s="17" t="n">
        <f aca="false">SUMIF(Expense_Log!H:H,A8,Expense_Log!G:G)</f>
        <v>8.76</v>
      </c>
      <c r="C8" s="18" t="n">
        <f aca="false">IF(B24=0,0,B8/B24)</f>
        <v>0.0172712933753943</v>
      </c>
      <c r="D8" s="19" t="n">
        <f aca="false">COUNTIF(Expense_Log!H:H,A8)</f>
        <v>1</v>
      </c>
    </row>
    <row r="9" customFormat="false" ht="18" hidden="false" customHeight="true" outlineLevel="0" collapsed="false">
      <c r="A9" s="11" t="s">
        <v>45</v>
      </c>
      <c r="B9" s="20" t="n">
        <f aca="false">SUMIF(Expense_Log!H:H,A9,Expense_Log!G:G)</f>
        <v>115</v>
      </c>
      <c r="C9" s="21" t="n">
        <f aca="false">IF(B24=0,0,B9/B24)</f>
        <v>0.226735015772871</v>
      </c>
      <c r="D9" s="22" t="n">
        <f aca="false">COUNTIF(Expense_Log!H:H,A9)</f>
        <v>1</v>
      </c>
    </row>
    <row r="10" customFormat="false" ht="18" hidden="false" customHeight="true" outlineLevel="0" collapsed="false">
      <c r="A10" s="6" t="s">
        <v>53</v>
      </c>
      <c r="B10" s="17" t="n">
        <f aca="false">SUMIF(Expense_Log!H:H,A10,Expense_Log!G:G)</f>
        <v>57.98</v>
      </c>
      <c r="C10" s="18" t="n">
        <f aca="false">IF(B24=0,0,B10/B24)</f>
        <v>0.114313880126183</v>
      </c>
      <c r="D10" s="19" t="n">
        <f aca="false">COUNTIF(Expense_Log!H:H,A10)</f>
        <v>2</v>
      </c>
    </row>
    <row r="11" customFormat="false" ht="18" hidden="false" customHeight="true" outlineLevel="0" collapsed="false">
      <c r="A11" s="11" t="s">
        <v>88</v>
      </c>
      <c r="B11" s="20" t="n">
        <f aca="false">SUMIF(Expense_Log!H:H,A11,Expense_Log!G:G)</f>
        <v>3.49</v>
      </c>
      <c r="C11" s="21" t="n">
        <f aca="false">IF(B24=0,0,B11/B24)</f>
        <v>0.00688091482649842</v>
      </c>
      <c r="D11" s="22" t="n">
        <f aca="false">COUNTIF(Expense_Log!H:H,A11)</f>
        <v>1</v>
      </c>
    </row>
    <row r="12" customFormat="false" ht="18" hidden="false" customHeight="true" outlineLevel="0" collapsed="false">
      <c r="A12" s="6" t="s">
        <v>65</v>
      </c>
      <c r="B12" s="17" t="n">
        <f aca="false">SUMIF(Expense_Log!H:H,A12,Expense_Log!G:G)</f>
        <v>15.18</v>
      </c>
      <c r="C12" s="18" t="n">
        <f aca="false">IF(B24=0,0,B12/B24)</f>
        <v>0.0299290220820189</v>
      </c>
      <c r="D12" s="19" t="n">
        <f aca="false">COUNTIF(Expense_Log!H:H,A12)</f>
        <v>2</v>
      </c>
    </row>
    <row r="13" customFormat="false" ht="18" hidden="false" customHeight="true" outlineLevel="0" collapsed="false">
      <c r="A13" s="11" t="s">
        <v>59</v>
      </c>
      <c r="B13" s="20" t="n">
        <f aca="false">SUMIF(Expense_Log!H:H,A13,Expense_Log!G:G)</f>
        <v>37.34</v>
      </c>
      <c r="C13" s="21" t="n">
        <f aca="false">IF(B24=0,0,B13/B24)</f>
        <v>0.0736198738170347</v>
      </c>
      <c r="D13" s="22" t="n">
        <f aca="false">COUNTIF(Expense_Log!H:H,A13)</f>
        <v>5</v>
      </c>
    </row>
    <row r="14" customFormat="false" ht="18" hidden="false" customHeight="true" outlineLevel="0" collapsed="false">
      <c r="A14" s="6" t="s">
        <v>32</v>
      </c>
      <c r="B14" s="17" t="n">
        <f aca="false">SUMIF(Expense_Log!H:H,A14,Expense_Log!G:G)</f>
        <v>0.3</v>
      </c>
      <c r="C14" s="18" t="n">
        <f aca="false">IF(B24=0,0,B14/B24)</f>
        <v>0.000591482649842271</v>
      </c>
      <c r="D14" s="19" t="n">
        <f aca="false">COUNTIF(Expense_Log!H:H,A14)</f>
        <v>2</v>
      </c>
    </row>
    <row r="15" customFormat="false" ht="18" hidden="false" customHeight="true" outlineLevel="0" collapsed="false">
      <c r="A15" s="11" t="s">
        <v>20</v>
      </c>
      <c r="B15" s="20" t="n">
        <f aca="false">SUMIF(Expense_Log!H:H,A15,Expense_Log!G:G)</f>
        <v>4.38</v>
      </c>
      <c r="C15" s="21" t="n">
        <f aca="false">IF(B24=0,0,B15/B24)</f>
        <v>0.00863564668769716</v>
      </c>
      <c r="D15" s="22" t="n">
        <f aca="false">COUNTIF(Expense_Log!H:H,A15)</f>
        <v>2</v>
      </c>
    </row>
    <row r="16" customFormat="false" ht="18" hidden="false" customHeight="true" outlineLevel="0" collapsed="false">
      <c r="A16" s="6" t="s">
        <v>77</v>
      </c>
      <c r="B16" s="17" t="n">
        <f aca="false">SUMIF(Expense_Log!H:H,A16,Expense_Log!G:G)</f>
        <v>13.78</v>
      </c>
      <c r="C16" s="18" t="n">
        <f aca="false">IF(B24=0,0,B16/B24)</f>
        <v>0.0271687697160883</v>
      </c>
      <c r="D16" s="19" t="n">
        <f aca="false">COUNTIF(Expense_Log!H:H,A16)</f>
        <v>2</v>
      </c>
    </row>
    <row r="17" customFormat="false" ht="18" hidden="false" customHeight="true" outlineLevel="0" collapsed="false">
      <c r="A17" s="11" t="s">
        <v>48</v>
      </c>
      <c r="B17" s="20" t="n">
        <f aca="false">SUMIF(Expense_Log!H:H,A17,Expense_Log!G:G)</f>
        <v>9.98</v>
      </c>
      <c r="C17" s="21" t="n">
        <f aca="false">IF(B24=0,0,B17/B24)</f>
        <v>0.0196766561514196</v>
      </c>
      <c r="D17" s="22" t="n">
        <f aca="false">COUNTIF(Expense_Log!H:H,A17)</f>
        <v>1</v>
      </c>
    </row>
    <row r="18" customFormat="false" ht="18" hidden="false" customHeight="true" outlineLevel="0" collapsed="false">
      <c r="A18" s="6" t="s">
        <v>36</v>
      </c>
      <c r="B18" s="17" t="n">
        <f aca="false">SUMIF(Expense_Log!H:H,A18,Expense_Log!G:G)</f>
        <v>23.59</v>
      </c>
      <c r="C18" s="18" t="n">
        <f aca="false">IF(B24=0,0,B18/B24)</f>
        <v>0.0465102523659306</v>
      </c>
      <c r="D18" s="19" t="n">
        <f aca="false">COUNTIF(Expense_Log!H:H,A18)</f>
        <v>4</v>
      </c>
    </row>
    <row r="19" customFormat="false" ht="18" hidden="false" customHeight="true" outlineLevel="0" collapsed="false">
      <c r="A19" s="11" t="s">
        <v>23</v>
      </c>
      <c r="B19" s="20" t="n">
        <f aca="false">SUMIF(Expense_Log!H:H,A19,Expense_Log!G:G)</f>
        <v>2.49</v>
      </c>
      <c r="C19" s="21" t="n">
        <f aca="false">IF(B24=0,0,B19/B24)</f>
        <v>0.00490930599369085</v>
      </c>
      <c r="D19" s="22" t="n">
        <f aca="false">COUNTIF(Expense_Log!H:H,A19)</f>
        <v>1</v>
      </c>
    </row>
    <row r="20" customFormat="false" ht="18" hidden="false" customHeight="true" outlineLevel="0" collapsed="false">
      <c r="A20" s="6" t="s">
        <v>28</v>
      </c>
      <c r="B20" s="17" t="n">
        <f aca="false">SUMIF(Expense_Log!H:H,A20,Expense_Log!G:G)</f>
        <v>39.34</v>
      </c>
      <c r="C20" s="18" t="n">
        <f aca="false">IF(B24=0,0,B20/B24)</f>
        <v>0.0775630914826499</v>
      </c>
      <c r="D20" s="19" t="n">
        <f aca="false">COUNTIF(Expense_Log!H:H,A20)</f>
        <v>8</v>
      </c>
    </row>
    <row r="21" customFormat="false" ht="18" hidden="false" customHeight="true" outlineLevel="0" collapsed="false">
      <c r="A21" s="11" t="s">
        <v>82</v>
      </c>
      <c r="B21" s="20" t="n">
        <f aca="false">SUMIF(Expense_Log!H:H,A21,Expense_Log!G:G)</f>
        <v>8.59</v>
      </c>
      <c r="C21" s="21" t="n">
        <f aca="false">IF(B24=0,0,B21/B24)</f>
        <v>0.016936119873817</v>
      </c>
      <c r="D21" s="22" t="n">
        <f aca="false">COUNTIF(Expense_Log!H:H,A21)</f>
        <v>1</v>
      </c>
    </row>
    <row r="22" customFormat="false" ht="18" hidden="false" customHeight="true" outlineLevel="0" collapsed="false">
      <c r="A22" s="6" t="s">
        <v>73</v>
      </c>
      <c r="B22" s="17" t="n">
        <f aca="false">SUMIF(Expense_Log!H:H,A22,Expense_Log!G:G)</f>
        <v>16.48</v>
      </c>
      <c r="C22" s="18" t="n">
        <f aca="false">IF(B24=0,0,B22/B24)</f>
        <v>0.0324921135646688</v>
      </c>
      <c r="D22" s="19" t="n">
        <f aca="false">COUNTIF(Expense_Log!H:H,A22)</f>
        <v>2</v>
      </c>
    </row>
    <row r="23" customFormat="false" ht="18" hidden="false" customHeight="true" outlineLevel="0" collapsed="false">
      <c r="A23" s="11" t="s">
        <v>71</v>
      </c>
      <c r="B23" s="20" t="n">
        <f aca="false">SUMIF(Expense_Log!H:H,A23,Expense_Log!G:G)</f>
        <v>33.38</v>
      </c>
      <c r="C23" s="21" t="n">
        <f aca="false">IF(B24=0,0,B23/B24)</f>
        <v>0.0658123028391167</v>
      </c>
      <c r="D23" s="22" t="n">
        <f aca="false">COUNTIF(Expense_Log!H:H,A23)</f>
        <v>3</v>
      </c>
    </row>
    <row r="24" customFormat="false" ht="21.75" hidden="false" customHeight="true" outlineLevel="0" collapsed="false">
      <c r="A24" s="23" t="s">
        <v>96</v>
      </c>
      <c r="B24" s="15" t="n">
        <f aca="false">SUM(B4:B23)</f>
        <v>507.2</v>
      </c>
      <c r="C24" s="24" t="n">
        <f aca="false">SUM(C4:C23)</f>
        <v>1</v>
      </c>
      <c r="D24" s="25" t="n">
        <f aca="false">SUM(D4:D23)</f>
        <v>51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6"/>
  </cols>
  <sheetData>
    <row r="1" customFormat="false" ht="27.75" hidden="false" customHeight="true" outlineLevel="0" collapsed="false">
      <c r="A1" s="26" t="s">
        <v>102</v>
      </c>
      <c r="B1" s="26"/>
    </row>
    <row r="2" customFormat="false" ht="21.75" hidden="false" customHeight="true" outlineLevel="0" collapsed="false">
      <c r="A2" s="3" t="s">
        <v>103</v>
      </c>
      <c r="B2" s="3" t="s">
        <v>104</v>
      </c>
    </row>
    <row r="3" customFormat="false" ht="16.5" hidden="false" customHeight="true" outlineLevel="0" collapsed="false">
      <c r="A3" s="11" t="s">
        <v>105</v>
      </c>
      <c r="B3" s="11" t="s">
        <v>13</v>
      </c>
    </row>
    <row r="4" customFormat="false" ht="16.5" hidden="false" customHeight="true" outlineLevel="0" collapsed="false">
      <c r="A4" s="6" t="s">
        <v>106</v>
      </c>
      <c r="B4" s="6" t="s">
        <v>13</v>
      </c>
    </row>
    <row r="5" customFormat="false" ht="16.5" hidden="false" customHeight="true" outlineLevel="0" collapsed="false">
      <c r="A5" s="11" t="s">
        <v>107</v>
      </c>
      <c r="B5" s="11" t="s">
        <v>13</v>
      </c>
    </row>
    <row r="6" customFormat="false" ht="16.5" hidden="false" customHeight="true" outlineLevel="0" collapsed="false">
      <c r="A6" s="6" t="s">
        <v>108</v>
      </c>
      <c r="B6" s="6" t="s">
        <v>13</v>
      </c>
    </row>
    <row r="7" customFormat="false" ht="16.5" hidden="false" customHeight="true" outlineLevel="0" collapsed="false">
      <c r="A7" s="11" t="s">
        <v>109</v>
      </c>
      <c r="B7" s="11" t="s">
        <v>13</v>
      </c>
    </row>
    <row r="8" customFormat="false" ht="16.5" hidden="false" customHeight="true" outlineLevel="0" collapsed="false">
      <c r="A8" s="6" t="s">
        <v>110</v>
      </c>
      <c r="B8" s="6" t="s">
        <v>13</v>
      </c>
    </row>
    <row r="9" customFormat="false" ht="16.5" hidden="false" customHeight="true" outlineLevel="0" collapsed="false">
      <c r="A9" s="11" t="s">
        <v>111</v>
      </c>
      <c r="B9" s="11" t="s">
        <v>36</v>
      </c>
    </row>
    <row r="10" customFormat="false" ht="16.5" hidden="false" customHeight="true" outlineLevel="0" collapsed="false">
      <c r="A10" s="6" t="s">
        <v>112</v>
      </c>
      <c r="B10" s="6" t="s">
        <v>36</v>
      </c>
    </row>
    <row r="11" customFormat="false" ht="16.5" hidden="false" customHeight="true" outlineLevel="0" collapsed="false">
      <c r="A11" s="11" t="s">
        <v>113</v>
      </c>
      <c r="B11" s="11" t="s">
        <v>36</v>
      </c>
    </row>
    <row r="12" customFormat="false" ht="16.5" hidden="false" customHeight="true" outlineLevel="0" collapsed="false">
      <c r="A12" s="6" t="s">
        <v>114</v>
      </c>
      <c r="B12" s="6" t="s">
        <v>36</v>
      </c>
    </row>
    <row r="13" customFormat="false" ht="16.5" hidden="false" customHeight="true" outlineLevel="0" collapsed="false">
      <c r="A13" s="11" t="s">
        <v>115</v>
      </c>
      <c r="B13" s="11" t="s">
        <v>28</v>
      </c>
    </row>
    <row r="14" customFormat="false" ht="16.5" hidden="false" customHeight="true" outlineLevel="0" collapsed="false">
      <c r="A14" s="6" t="s">
        <v>116</v>
      </c>
      <c r="B14" s="6" t="s">
        <v>28</v>
      </c>
    </row>
    <row r="15" customFormat="false" ht="16.5" hidden="false" customHeight="true" outlineLevel="0" collapsed="false">
      <c r="A15" s="11" t="s">
        <v>117</v>
      </c>
      <c r="B15" s="11" t="s">
        <v>28</v>
      </c>
    </row>
    <row r="16" customFormat="false" ht="16.5" hidden="false" customHeight="true" outlineLevel="0" collapsed="false">
      <c r="A16" s="6" t="s">
        <v>118</v>
      </c>
      <c r="B16" s="6" t="s">
        <v>28</v>
      </c>
    </row>
    <row r="17" customFormat="false" ht="16.5" hidden="false" customHeight="true" outlineLevel="0" collapsed="false">
      <c r="A17" s="11" t="s">
        <v>119</v>
      </c>
      <c r="B17" s="11" t="s">
        <v>28</v>
      </c>
    </row>
    <row r="18" customFormat="false" ht="16.5" hidden="false" customHeight="true" outlineLevel="0" collapsed="false">
      <c r="A18" s="6" t="s">
        <v>120</v>
      </c>
      <c r="B18" s="6" t="s">
        <v>23</v>
      </c>
    </row>
    <row r="19" customFormat="false" ht="16.5" hidden="false" customHeight="true" outlineLevel="0" collapsed="false">
      <c r="A19" s="11" t="s">
        <v>121</v>
      </c>
      <c r="B19" s="11" t="s">
        <v>23</v>
      </c>
    </row>
    <row r="20" customFormat="false" ht="16.5" hidden="false" customHeight="true" outlineLevel="0" collapsed="false">
      <c r="A20" s="6" t="s">
        <v>122</v>
      </c>
      <c r="B20" s="6" t="s">
        <v>26</v>
      </c>
    </row>
    <row r="21" customFormat="false" ht="16.5" hidden="false" customHeight="true" outlineLevel="0" collapsed="false">
      <c r="A21" s="11" t="s">
        <v>123</v>
      </c>
      <c r="B21" s="11" t="s">
        <v>93</v>
      </c>
    </row>
    <row r="22" customFormat="false" ht="16.5" hidden="false" customHeight="true" outlineLevel="0" collapsed="false">
      <c r="A22" s="6" t="s">
        <v>124</v>
      </c>
      <c r="B22" s="6" t="s">
        <v>93</v>
      </c>
    </row>
    <row r="23" customFormat="false" ht="16.5" hidden="false" customHeight="true" outlineLevel="0" collapsed="false">
      <c r="A23" s="11" t="s">
        <v>125</v>
      </c>
      <c r="B23" s="11" t="s">
        <v>93</v>
      </c>
    </row>
    <row r="24" customFormat="false" ht="16.5" hidden="false" customHeight="true" outlineLevel="0" collapsed="false">
      <c r="A24" s="6" t="s">
        <v>126</v>
      </c>
      <c r="B24" s="6" t="s">
        <v>73</v>
      </c>
    </row>
    <row r="25" customFormat="false" ht="16.5" hidden="false" customHeight="true" outlineLevel="0" collapsed="false">
      <c r="A25" s="11" t="s">
        <v>127</v>
      </c>
      <c r="B25" s="11" t="s">
        <v>73</v>
      </c>
    </row>
    <row r="26" customFormat="false" ht="16.5" hidden="false" customHeight="true" outlineLevel="0" collapsed="false">
      <c r="A26" s="6" t="s">
        <v>128</v>
      </c>
      <c r="B26" s="6" t="s">
        <v>73</v>
      </c>
    </row>
    <row r="27" customFormat="false" ht="16.5" hidden="false" customHeight="true" outlineLevel="0" collapsed="false">
      <c r="A27" s="11" t="s">
        <v>129</v>
      </c>
      <c r="B27" s="11" t="s">
        <v>73</v>
      </c>
    </row>
    <row r="28" customFormat="false" ht="16.5" hidden="false" customHeight="true" outlineLevel="0" collapsed="false">
      <c r="A28" s="6" t="s">
        <v>130</v>
      </c>
      <c r="B28" s="6" t="s">
        <v>82</v>
      </c>
    </row>
    <row r="29" customFormat="false" ht="16.5" hidden="false" customHeight="true" outlineLevel="0" collapsed="false">
      <c r="A29" s="11" t="s">
        <v>131</v>
      </c>
      <c r="B29" s="11" t="s">
        <v>45</v>
      </c>
    </row>
    <row r="30" customFormat="false" ht="16.5" hidden="false" customHeight="true" outlineLevel="0" collapsed="false">
      <c r="A30" s="6" t="s">
        <v>132</v>
      </c>
      <c r="B30" s="6" t="s">
        <v>71</v>
      </c>
    </row>
    <row r="31" customFormat="false" ht="16.5" hidden="false" customHeight="true" outlineLevel="0" collapsed="false">
      <c r="A31" s="11" t="s">
        <v>133</v>
      </c>
      <c r="B31" s="11" t="s">
        <v>71</v>
      </c>
    </row>
    <row r="32" customFormat="false" ht="16.5" hidden="false" customHeight="true" outlineLevel="0" collapsed="false">
      <c r="A32" s="6" t="s">
        <v>134</v>
      </c>
      <c r="B32" s="6" t="s">
        <v>71</v>
      </c>
    </row>
    <row r="33" customFormat="false" ht="16.5" hidden="false" customHeight="true" outlineLevel="0" collapsed="false">
      <c r="A33" s="11" t="s">
        <v>135</v>
      </c>
      <c r="B33" s="11" t="s">
        <v>71</v>
      </c>
    </row>
    <row r="34" customFormat="false" ht="16.5" hidden="false" customHeight="true" outlineLevel="0" collapsed="false">
      <c r="A34" s="6" t="s">
        <v>136</v>
      </c>
      <c r="B34" s="6" t="s">
        <v>17</v>
      </c>
    </row>
    <row r="35" customFormat="false" ht="16.5" hidden="false" customHeight="true" outlineLevel="0" collapsed="false">
      <c r="A35" s="11" t="s">
        <v>137</v>
      </c>
      <c r="B35" s="11" t="s">
        <v>17</v>
      </c>
    </row>
    <row r="36" customFormat="false" ht="16.5" hidden="false" customHeight="true" outlineLevel="0" collapsed="false">
      <c r="A36" s="6" t="s">
        <v>138</v>
      </c>
      <c r="B36" s="6" t="s">
        <v>50</v>
      </c>
    </row>
    <row r="37" customFormat="false" ht="16.5" hidden="false" customHeight="true" outlineLevel="0" collapsed="false">
      <c r="A37" s="11" t="s">
        <v>139</v>
      </c>
      <c r="B37" s="11" t="s">
        <v>50</v>
      </c>
    </row>
    <row r="38" customFormat="false" ht="16.5" hidden="false" customHeight="true" outlineLevel="0" collapsed="false">
      <c r="A38" s="6" t="s">
        <v>140</v>
      </c>
      <c r="B38" s="6" t="s">
        <v>50</v>
      </c>
    </row>
    <row r="39" customFormat="false" ht="16.5" hidden="false" customHeight="true" outlineLevel="0" collapsed="false">
      <c r="A39" s="11" t="s">
        <v>141</v>
      </c>
      <c r="B39" s="11" t="s">
        <v>77</v>
      </c>
    </row>
    <row r="40" customFormat="false" ht="16.5" hidden="false" customHeight="true" outlineLevel="0" collapsed="false">
      <c r="A40" s="6" t="s">
        <v>142</v>
      </c>
      <c r="B40" s="6" t="s">
        <v>77</v>
      </c>
    </row>
    <row r="41" customFormat="false" ht="16.5" hidden="false" customHeight="true" outlineLevel="0" collapsed="false">
      <c r="A41" s="11" t="s">
        <v>143</v>
      </c>
      <c r="B41" s="11" t="s">
        <v>65</v>
      </c>
    </row>
    <row r="42" customFormat="false" ht="16.5" hidden="false" customHeight="true" outlineLevel="0" collapsed="false">
      <c r="A42" s="6" t="s">
        <v>144</v>
      </c>
      <c r="B42" s="6" t="s">
        <v>65</v>
      </c>
    </row>
    <row r="43" customFormat="false" ht="16.5" hidden="false" customHeight="true" outlineLevel="0" collapsed="false">
      <c r="A43" s="11" t="s">
        <v>145</v>
      </c>
      <c r="B43" s="11" t="s">
        <v>59</v>
      </c>
    </row>
    <row r="44" customFormat="false" ht="16.5" hidden="false" customHeight="true" outlineLevel="0" collapsed="false">
      <c r="A44" s="6" t="s">
        <v>146</v>
      </c>
      <c r="B44" s="6" t="s">
        <v>59</v>
      </c>
    </row>
    <row r="45" customFormat="false" ht="16.5" hidden="false" customHeight="true" outlineLevel="0" collapsed="false">
      <c r="A45" s="11" t="s">
        <v>147</v>
      </c>
      <c r="B45" s="11" t="s">
        <v>59</v>
      </c>
    </row>
    <row r="46" customFormat="false" ht="16.5" hidden="false" customHeight="true" outlineLevel="0" collapsed="false">
      <c r="A46" s="6" t="s">
        <v>148</v>
      </c>
      <c r="B46" s="6" t="s">
        <v>59</v>
      </c>
    </row>
    <row r="47" customFormat="false" ht="16.5" hidden="false" customHeight="true" outlineLevel="0" collapsed="false">
      <c r="A47" s="11" t="s">
        <v>149</v>
      </c>
      <c r="B47" s="11" t="s">
        <v>59</v>
      </c>
    </row>
    <row r="48" customFormat="false" ht="16.5" hidden="false" customHeight="true" outlineLevel="0" collapsed="false">
      <c r="A48" s="6" t="s">
        <v>150</v>
      </c>
      <c r="B48" s="6" t="s">
        <v>53</v>
      </c>
    </row>
    <row r="49" customFormat="false" ht="16.5" hidden="false" customHeight="true" outlineLevel="0" collapsed="false">
      <c r="A49" s="11" t="s">
        <v>151</v>
      </c>
      <c r="B49" s="11" t="s">
        <v>53</v>
      </c>
    </row>
    <row r="50" customFormat="false" ht="16.5" hidden="false" customHeight="true" outlineLevel="0" collapsed="false">
      <c r="A50" s="6" t="s">
        <v>152</v>
      </c>
      <c r="B50" s="6" t="s">
        <v>88</v>
      </c>
    </row>
    <row r="51" customFormat="false" ht="16.5" hidden="false" customHeight="true" outlineLevel="0" collapsed="false">
      <c r="A51" s="11" t="s">
        <v>153</v>
      </c>
      <c r="B51" s="11" t="s">
        <v>20</v>
      </c>
    </row>
    <row r="52" customFormat="false" ht="16.5" hidden="false" customHeight="true" outlineLevel="0" collapsed="false">
      <c r="A52" s="6" t="s">
        <v>154</v>
      </c>
      <c r="B52" s="6" t="s">
        <v>20</v>
      </c>
    </row>
    <row r="53" customFormat="false" ht="16.5" hidden="false" customHeight="true" outlineLevel="0" collapsed="false">
      <c r="A53" s="11" t="s">
        <v>155</v>
      </c>
      <c r="B53" s="11" t="s">
        <v>32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2026-03-20T06:04:54Z</dcterms:created>
  <dc:creator>openpyxl</dc:creator>
  <dc:description/>
  <dc:language>en-US</dc:language>
  <cp:lastModifiedBy/>
  <dcterms:modified xsi:type="dcterms:W3CDTF">2026-03-20T06:04:54Z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